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32" i="3" l="1"/>
  <c r="D47" i="3"/>
  <c r="D62" i="3"/>
  <c r="D68" i="3"/>
  <c r="D107" i="3" l="1"/>
  <c r="D99" i="3"/>
  <c r="D101" i="3"/>
  <c r="D93" i="3"/>
  <c r="D84" i="3" l="1"/>
  <c r="D64" i="3"/>
  <c r="D45" i="3"/>
  <c r="D19" i="3"/>
  <c r="D15" i="3"/>
  <c r="D12" i="3"/>
  <c r="A13" i="2"/>
  <c r="D110" i="3"/>
  <c r="D91" i="3" l="1"/>
  <c r="D59" i="3"/>
  <c r="D30" i="3"/>
  <c r="D76" i="3"/>
  <c r="D9" i="3"/>
  <c r="D17" i="3" l="1"/>
  <c r="D105" i="3" l="1"/>
  <c r="D88" i="3"/>
  <c r="D95" i="3"/>
  <c r="D97" i="3"/>
  <c r="D103" i="3"/>
  <c r="D86" i="3"/>
  <c r="D25" i="3"/>
  <c r="D81" i="3" l="1"/>
  <c r="D42" i="3" l="1"/>
  <c r="D70" i="3" l="1"/>
  <c r="D66" i="3"/>
  <c r="D52" i="3"/>
  <c r="D27" i="3" l="1"/>
  <c r="D111" i="3" s="1"/>
</calcChain>
</file>

<file path=xl/sharedStrings.xml><?xml version="1.0" encoding="utf-8"?>
<sst xmlns="http://schemas.openxmlformats.org/spreadsheetml/2006/main" count="263" uniqueCount="108">
  <si>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</si>
  <si>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</si>
  <si>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</si>
  <si>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</si>
  <si>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</si>
  <si>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</si>
  <si>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</si>
  <si>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</si>
  <si>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</si>
  <si>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</si>
  <si>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</si>
  <si>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</si>
  <si>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</si>
  <si>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</si>
  <si>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</si>
  <si>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</si>
  <si>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3234 Komunalne usluge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</si>
  <si>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</si>
  <si>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</si>
  <si>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</si>
  <si>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</si>
  <si>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</si>
  <si>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</si>
  <si>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</si>
  <si>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</si>
  <si>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</si>
  <si>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Pula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</si>
  <si>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</si>
  <si>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</si>
  <si>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</si>
  <si>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</si>
  <si>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</si>
  <si>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</si>
  <si>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</si>
  <si>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</si>
  <si>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</si>
  <si>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</si>
  <si>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</si>
  <si>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</si>
  <si>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</si>
  <si>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</si>
  <si>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</si>
  <si>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</si>
  <si>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</si>
  <si>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</si>
  <si>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</si>
  <si>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</si>
  <si>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</si>
  <si>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HRT ZAGREB</t>
  </si>
  <si>
    <t>3233 Pretplate</t>
  </si>
  <si>
    <t>DRŽAVNI PRORAČUN</t>
  </si>
  <si>
    <t>18683136487</t>
  </si>
  <si>
    <t>3295 Sudske pristojbe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</si>
  <si>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</si>
  <si>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</si>
  <si>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</si>
  <si>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</si>
  <si>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</si>
  <si>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</si>
  <si>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</si>
  <si>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MEDIKAL INTERTRADE D.O.O.</t>
  </si>
  <si>
    <t>04492664153</t>
  </si>
  <si>
    <t>SV. NEDJELJA</t>
  </si>
  <si>
    <t>PORETTI D.O.O.</t>
  </si>
  <si>
    <t>3239 Ostale nespomenute usluge -alarm</t>
  </si>
  <si>
    <t>PEEM D.O.O.</t>
  </si>
  <si>
    <t>PULA SPORT D.O.O.</t>
  </si>
  <si>
    <t>3235 Najam i zakupnine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</si>
  <si>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</si>
  <si>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</si>
  <si>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</si>
  <si>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</si>
  <si>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3225 Uredski materijal i ostali materijalni rashodi</t>
  </si>
  <si>
    <t>HP D.D.</t>
  </si>
  <si>
    <t>VELIKA GORICA</t>
  </si>
  <si>
    <t>3111 bruto plaće za redovan rad</t>
  </si>
  <si>
    <t>BLIZ-CINESTAR D.O.O.</t>
  </si>
  <si>
    <t>DIMNJAK D.O.O.</t>
  </si>
  <si>
    <t>DM</t>
  </si>
  <si>
    <t>FIORELIN OBRT</t>
  </si>
  <si>
    <t>ROČ</t>
  </si>
  <si>
    <t>Hari obrt</t>
  </si>
  <si>
    <t>3237 Intelektualne usluge</t>
  </si>
  <si>
    <t>HEP ODS</t>
  </si>
  <si>
    <t>HEP ELEKTRA</t>
  </si>
  <si>
    <t>3433 Kamate</t>
  </si>
  <si>
    <t>3233 Održavanje postrojenja i opreme</t>
  </si>
  <si>
    <t>ISTARSKE LJKARNE</t>
  </si>
  <si>
    <t xml:space="preserve">INFORMACIJA O TROŠENJU SREDSTAVA  ZA LIPANJ 2024. GODINE            </t>
  </si>
  <si>
    <t>UKUPNO ZA LIPANJ 2024.</t>
  </si>
  <si>
    <t>77,69</t>
  </si>
  <si>
    <t>MEHATRON</t>
  </si>
  <si>
    <t>KEFO</t>
  </si>
  <si>
    <t>MEDIC LINE</t>
  </si>
  <si>
    <t>CROATIA OSIGURANJE</t>
  </si>
  <si>
    <t>AUTOBUSNI PRIJEVOZ ROBI</t>
  </si>
  <si>
    <t>TRAVELLER J.D.O.O.</t>
  </si>
  <si>
    <t>HPB</t>
  </si>
  <si>
    <t>SISAK</t>
  </si>
  <si>
    <t>3431 Bankarske usluge</t>
  </si>
  <si>
    <t>26187994862</t>
  </si>
  <si>
    <t>KANFANAR</t>
  </si>
  <si>
    <t>3231 Prijevoz</t>
  </si>
  <si>
    <t>3292 Premije osiguranja</t>
  </si>
  <si>
    <t>INFORMACIJA O TROŠENJU SREDSTAVA 
ZA LIPANJ 2024. GODINE</t>
  </si>
  <si>
    <t>Ukupno za lipanj 2024.</t>
  </si>
  <si>
    <t>3219 Uredski materijal i ostali materijalni rashodi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</si>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</sst>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0" fillId="0" borderId="0" xfId="0" quotePrefix="1" applyFont="1"/>
    <xf numFmtId="0" fontId="18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21" fillId="0" borderId="1" xfId="0" quotePrefix="1" applyFont="1" applyBorder="1" applyAlignment="1">
      <alignment horizontal="left"/>
    </xf>
    <xf numFmtId="0" fontId="21" fillId="0" borderId="5" xfId="0" quotePrefix="1" applyFont="1" applyBorder="1" applyAlignment="1">
      <alignment horizontal="left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" xfId="0" quotePrefix="1" applyFont="1" applyBorder="1"/>
    <xf numFmtId="0" fontId="12" fillId="0" borderId="4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2" zoomScale="130" zoomScaleNormal="130" workbookViewId="0">
      <selection activeCell="D19" sqref="D19"/>
    </sheetView>
  </sheetViews>
  <sheetFormatPr defaultColWidth="8.75" defaultRowHeight="15.75" x14ac:dyDescent="0.25"/>
  <cols>
    <col min="1" max="1" width="34.125" style="1" bestFit="1" customWidth="1"/>
    <col min="2" max="2" width="11.125" style="1" customWidth="1"/>
    <col min="3" max="3" width="11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0" t="s">
        <v>29</v>
      </c>
      <c r="B1" s="21"/>
      <c r="C1" s="21"/>
      <c r="D1" s="21"/>
      <c r="E1" s="2"/>
    </row>
    <row r="2" spans="1:6" x14ac:dyDescent="0.25">
      <c r="A2" s="8" t="s">
        <v>54</v>
      </c>
      <c r="B2" s="7"/>
      <c r="C2" s="7"/>
      <c r="D2" s="7"/>
    </row>
    <row r="3" spans="1:6" x14ac:dyDescent="0.25">
      <c r="E3" s="4"/>
    </row>
    <row r="4" spans="1:6" s="9" customFormat="1" ht="24.6" customHeight="1" x14ac:dyDescent="0.25">
      <c r="A4" s="65" t="s">
        <v>88</v>
      </c>
      <c r="B4" s="65"/>
      <c r="C4" s="65"/>
      <c r="D4" s="65"/>
      <c r="E4" s="65"/>
      <c r="F4" s="1"/>
    </row>
    <row r="5" spans="1:6" s="9" customFormat="1" ht="15" customHeight="1" x14ac:dyDescent="0.25">
      <c r="A5" s="45"/>
      <c r="B5" s="45"/>
      <c r="C5" s="45"/>
      <c r="D5" s="45"/>
      <c r="E5" s="47" t="s">
        <v>27</v>
      </c>
      <c r="F5" s="1"/>
    </row>
    <row r="6" spans="1:6" ht="45" customHeight="1" x14ac:dyDescent="0.25">
      <c r="A6" s="11" t="s">
        <v>14</v>
      </c>
      <c r="B6" s="10" t="s">
        <v>13</v>
      </c>
      <c r="C6" s="10" t="s">
        <v>12</v>
      </c>
      <c r="D6" s="10" t="s">
        <v>11</v>
      </c>
      <c r="E6" s="11" t="s">
        <v>10</v>
      </c>
    </row>
    <row r="7" spans="1:6" ht="19.149999999999999" customHeight="1" x14ac:dyDescent="0.25">
      <c r="A7" s="28" t="s">
        <v>30</v>
      </c>
      <c r="B7" s="28">
        <v>71255639887</v>
      </c>
      <c r="C7" s="28" t="s">
        <v>4</v>
      </c>
      <c r="D7" s="29">
        <v>41.48</v>
      </c>
      <c r="E7" s="22" t="s">
        <v>32</v>
      </c>
    </row>
    <row r="8" spans="1:6" ht="19.149999999999999" customHeight="1" x14ac:dyDescent="0.25">
      <c r="A8" s="28" t="s">
        <v>30</v>
      </c>
      <c r="B8" s="28"/>
      <c r="C8" s="28"/>
      <c r="D8" s="29">
        <v>0</v>
      </c>
      <c r="E8" s="22"/>
    </row>
    <row r="9" spans="1:6" s="9" customFormat="1" ht="19.149999999999999" customHeight="1" x14ac:dyDescent="0.25">
      <c r="A9" s="68" t="s">
        <v>31</v>
      </c>
      <c r="B9" s="69"/>
      <c r="C9" s="30"/>
      <c r="D9" s="31">
        <f>D7+D8</f>
        <v>41.48</v>
      </c>
      <c r="E9" s="23"/>
    </row>
    <row r="10" spans="1:6" s="9" customFormat="1" ht="19.149999999999999" customHeight="1" x14ac:dyDescent="0.25">
      <c r="A10" s="35" t="s">
        <v>18</v>
      </c>
      <c r="B10" s="32">
        <v>63073332379</v>
      </c>
      <c r="C10" s="32" t="s">
        <v>3</v>
      </c>
      <c r="D10" s="33">
        <v>991.46</v>
      </c>
      <c r="E10" s="24" t="s">
        <v>19</v>
      </c>
    </row>
    <row r="11" spans="1:6" s="9" customFormat="1" ht="19.149999999999999" customHeight="1" x14ac:dyDescent="0.25">
      <c r="A11" s="35" t="s">
        <v>18</v>
      </c>
      <c r="B11" s="53">
        <v>63073332379</v>
      </c>
      <c r="C11" s="32" t="s">
        <v>3</v>
      </c>
      <c r="D11" s="33">
        <v>979.99</v>
      </c>
      <c r="E11" s="24" t="s">
        <v>19</v>
      </c>
    </row>
    <row r="12" spans="1:6" s="9" customFormat="1" ht="19.149999999999999" customHeight="1" x14ac:dyDescent="0.25">
      <c r="A12" s="37" t="s">
        <v>33</v>
      </c>
      <c r="B12" s="38"/>
      <c r="C12" s="36"/>
      <c r="D12" s="34">
        <f>D10+D11</f>
        <v>1971.45</v>
      </c>
      <c r="E12" s="25"/>
    </row>
    <row r="13" spans="1:6" s="9" customFormat="1" ht="19.149999999999999" customHeight="1" x14ac:dyDescent="0.25">
      <c r="A13" s="32" t="s">
        <v>2</v>
      </c>
      <c r="B13" s="32">
        <v>41317489366</v>
      </c>
      <c r="C13" s="32" t="s">
        <v>1</v>
      </c>
      <c r="D13" s="33">
        <v>107.29</v>
      </c>
      <c r="E13" s="24" t="s">
        <v>19</v>
      </c>
    </row>
    <row r="14" spans="1:6" s="9" customFormat="1" ht="19.149999999999999" customHeight="1" x14ac:dyDescent="0.25">
      <c r="A14" s="35"/>
      <c r="B14" s="53"/>
      <c r="C14" s="32"/>
      <c r="D14" s="33">
        <v>490</v>
      </c>
      <c r="E14" s="24"/>
    </row>
    <row r="15" spans="1:6" s="9" customFormat="1" ht="19.149999999999999" customHeight="1" x14ac:dyDescent="0.25">
      <c r="A15" s="66" t="s">
        <v>33</v>
      </c>
      <c r="B15" s="67"/>
      <c r="C15" s="36"/>
      <c r="D15" s="34">
        <f>SUM(D13)+D14</f>
        <v>597.29</v>
      </c>
      <c r="E15" s="25"/>
    </row>
    <row r="16" spans="1:6" s="9" customFormat="1" ht="19.149999999999999" customHeight="1" x14ac:dyDescent="0.25">
      <c r="A16" s="35" t="s">
        <v>83</v>
      </c>
      <c r="B16" s="32">
        <v>46830600751</v>
      </c>
      <c r="C16" s="32" t="s">
        <v>4</v>
      </c>
      <c r="D16" s="33">
        <v>461.7</v>
      </c>
      <c r="E16" s="24" t="s">
        <v>19</v>
      </c>
    </row>
    <row r="17" spans="1:5" s="9" customFormat="1" ht="19.149999999999999" customHeight="1" x14ac:dyDescent="0.2">
      <c r="A17" s="37" t="s">
        <v>33</v>
      </c>
      <c r="B17" s="38"/>
      <c r="C17" s="36"/>
      <c r="D17" s="34">
        <f>D16</f>
        <v>461.7</v>
      </c>
      <c r="E17" s="26"/>
    </row>
    <row r="18" spans="1:5" s="9" customFormat="1" ht="19.149999999999999" customHeight="1" x14ac:dyDescent="0.2">
      <c r="A18" s="64" t="s">
        <v>84</v>
      </c>
      <c r="B18" s="32">
        <v>26187994862</v>
      </c>
      <c r="C18" s="32" t="s">
        <v>3</v>
      </c>
      <c r="D18" s="33">
        <v>0</v>
      </c>
      <c r="E18" s="27" t="s">
        <v>85</v>
      </c>
    </row>
    <row r="19" spans="1:5" s="9" customFormat="1" ht="19.149999999999999" customHeight="1" x14ac:dyDescent="0.2">
      <c r="A19" s="37" t="s">
        <v>33</v>
      </c>
      <c r="B19" s="38"/>
      <c r="C19" s="36"/>
      <c r="D19" s="34">
        <f>D18</f>
        <v>0</v>
      </c>
      <c r="E19" s="26"/>
    </row>
    <row r="20" spans="1:5" s="9" customFormat="1" ht="25.5" x14ac:dyDescent="0.25">
      <c r="A20" s="28" t="s">
        <v>7</v>
      </c>
      <c r="B20" s="28">
        <v>37008532093</v>
      </c>
      <c r="C20" s="28" t="s">
        <v>4</v>
      </c>
      <c r="D20" s="33">
        <v>8.75</v>
      </c>
      <c r="E20" s="22" t="s">
        <v>34</v>
      </c>
    </row>
    <row r="21" spans="1:5" s="9" customFormat="1" ht="25.5" x14ac:dyDescent="0.25">
      <c r="A21" s="28" t="s">
        <v>7</v>
      </c>
      <c r="B21" s="28">
        <v>37008532093</v>
      </c>
      <c r="C21" s="28" t="s">
        <v>4</v>
      </c>
      <c r="D21" s="33" t="s">
        <v>90</v>
      </c>
      <c r="E21" s="22" t="s">
        <v>17</v>
      </c>
    </row>
    <row r="22" spans="1:5" s="9" customFormat="1" ht="25.5" x14ac:dyDescent="0.25">
      <c r="A22" s="28" t="s">
        <v>7</v>
      </c>
      <c r="B22" s="28">
        <v>37008532093</v>
      </c>
      <c r="C22" s="28" t="s">
        <v>4</v>
      </c>
      <c r="D22" s="33">
        <v>106.11</v>
      </c>
      <c r="E22" s="22" t="s">
        <v>17</v>
      </c>
    </row>
    <row r="23" spans="1:5" s="9" customFormat="1" ht="25.5" x14ac:dyDescent="0.25">
      <c r="A23" s="28" t="s">
        <v>7</v>
      </c>
      <c r="B23" s="28">
        <v>37008532093</v>
      </c>
      <c r="C23" s="28" t="s">
        <v>4</v>
      </c>
      <c r="D23" s="33">
        <v>159.33000000000001</v>
      </c>
      <c r="E23" s="22" t="s">
        <v>17</v>
      </c>
    </row>
    <row r="24" spans="1:5" s="9" customFormat="1" ht="22.5" customHeight="1" x14ac:dyDescent="0.25">
      <c r="A24" s="28" t="s">
        <v>7</v>
      </c>
      <c r="C24" s="9" t="s">
        <v>4</v>
      </c>
      <c r="D24" s="29">
        <v>386.84</v>
      </c>
      <c r="E24" s="22" t="s">
        <v>17</v>
      </c>
    </row>
    <row r="25" spans="1:5" s="9" customFormat="1" ht="19.149999999999999" customHeight="1" x14ac:dyDescent="0.25">
      <c r="A25" s="68" t="s">
        <v>33</v>
      </c>
      <c r="B25" s="69"/>
      <c r="C25" s="30"/>
      <c r="D25" s="31">
        <f>SUM(D20:D24)</f>
        <v>661.03</v>
      </c>
      <c r="E25" s="23"/>
    </row>
    <row r="26" spans="1:5" s="9" customFormat="1" ht="26.25" customHeight="1" x14ac:dyDescent="0.25">
      <c r="A26" s="35" t="s">
        <v>35</v>
      </c>
      <c r="B26" s="42" t="s">
        <v>36</v>
      </c>
      <c r="C26" s="32" t="s">
        <v>3</v>
      </c>
      <c r="D26" s="33">
        <v>92.22</v>
      </c>
      <c r="E26" s="24" t="s">
        <v>20</v>
      </c>
    </row>
    <row r="27" spans="1:5" s="9" customFormat="1" ht="19.149999999999999" customHeight="1" x14ac:dyDescent="0.25">
      <c r="A27" s="40" t="s">
        <v>33</v>
      </c>
      <c r="B27" s="41"/>
      <c r="C27" s="30"/>
      <c r="D27" s="31">
        <f>D26</f>
        <v>92.22</v>
      </c>
      <c r="E27" s="23"/>
    </row>
    <row r="28" spans="1:5" s="9" customFormat="1" ht="19.149999999999999" customHeight="1" x14ac:dyDescent="0.25">
      <c r="A28" s="39" t="s">
        <v>37</v>
      </c>
      <c r="B28" s="44" t="s">
        <v>38</v>
      </c>
      <c r="C28" s="28" t="s">
        <v>3</v>
      </c>
      <c r="D28" s="29">
        <v>58.68</v>
      </c>
      <c r="E28" s="22" t="s">
        <v>21</v>
      </c>
    </row>
    <row r="29" spans="1:5" s="9" customFormat="1" ht="19.149999999999999" customHeight="1" x14ac:dyDescent="0.25">
      <c r="A29" s="39" t="s">
        <v>37</v>
      </c>
      <c r="B29" s="54"/>
      <c r="C29" s="28"/>
      <c r="D29" s="29">
        <v>0</v>
      </c>
      <c r="E29" s="22"/>
    </row>
    <row r="30" spans="1:5" s="9" customFormat="1" ht="19.149999999999999" customHeight="1" x14ac:dyDescent="0.25">
      <c r="A30" s="40" t="s">
        <v>33</v>
      </c>
      <c r="B30" s="41"/>
      <c r="C30" s="30"/>
      <c r="D30" s="31">
        <f>D28+D29</f>
        <v>58.68</v>
      </c>
      <c r="E30" s="23"/>
    </row>
    <row r="31" spans="1:5" s="9" customFormat="1" ht="19.149999999999999" customHeight="1" x14ac:dyDescent="0.25">
      <c r="A31" s="39" t="s">
        <v>22</v>
      </c>
      <c r="B31" s="44" t="s">
        <v>23</v>
      </c>
      <c r="C31" s="28" t="s">
        <v>3</v>
      </c>
      <c r="D31" s="29">
        <v>128.94999999999999</v>
      </c>
      <c r="E31" s="22" t="s">
        <v>21</v>
      </c>
    </row>
    <row r="32" spans="1:5" s="9" customFormat="1" ht="19.149999999999999" customHeight="1" x14ac:dyDescent="0.25">
      <c r="A32" s="40" t="s">
        <v>33</v>
      </c>
      <c r="B32" s="41"/>
      <c r="C32" s="30"/>
      <c r="D32" s="31">
        <f>D31</f>
        <v>128.94999999999999</v>
      </c>
      <c r="E32" s="23"/>
    </row>
    <row r="33" spans="1:5" s="9" customFormat="1" ht="25.5" x14ac:dyDescent="0.25">
      <c r="A33" s="39" t="s">
        <v>24</v>
      </c>
      <c r="B33" s="44" t="s">
        <v>25</v>
      </c>
      <c r="C33" s="28" t="s">
        <v>3</v>
      </c>
      <c r="D33" s="29" t="s">
        <v>107</v>
      </c>
      <c r="E33" s="24" t="s">
        <v>20</v>
      </c>
    </row>
    <row r="34" spans="1:5" s="9" customFormat="1" ht="25.5" x14ac:dyDescent="0.25">
      <c r="A34" s="39" t="s">
        <v>24</v>
      </c>
      <c r="B34" s="44" t="s">
        <v>25</v>
      </c>
      <c r="C34" s="28" t="s">
        <v>3</v>
      </c>
      <c r="D34" s="29">
        <v>64.7</v>
      </c>
      <c r="E34" s="24" t="s">
        <v>20</v>
      </c>
    </row>
    <row r="35" spans="1:5" s="9" customFormat="1" ht="25.5" x14ac:dyDescent="0.25">
      <c r="A35" s="39" t="s">
        <v>24</v>
      </c>
      <c r="B35" s="44" t="s">
        <v>25</v>
      </c>
      <c r="C35" s="28" t="s">
        <v>3</v>
      </c>
      <c r="D35" s="29">
        <v>64.7</v>
      </c>
      <c r="E35" s="24" t="s">
        <v>20</v>
      </c>
    </row>
    <row r="36" spans="1:5" s="9" customFormat="1" ht="25.5" x14ac:dyDescent="0.25">
      <c r="A36" s="39" t="s">
        <v>24</v>
      </c>
      <c r="B36" s="44" t="s">
        <v>25</v>
      </c>
      <c r="C36" s="28" t="s">
        <v>3</v>
      </c>
      <c r="D36" s="29">
        <v>1.66</v>
      </c>
      <c r="E36" s="24" t="s">
        <v>20</v>
      </c>
    </row>
    <row r="37" spans="1:5" s="9" customFormat="1" ht="25.5" x14ac:dyDescent="0.25">
      <c r="A37" s="39" t="s">
        <v>24</v>
      </c>
      <c r="B37" s="44" t="s">
        <v>25</v>
      </c>
      <c r="C37" s="28" t="s">
        <v>3</v>
      </c>
      <c r="D37" s="29">
        <v>1.66</v>
      </c>
      <c r="E37" s="24" t="s">
        <v>20</v>
      </c>
    </row>
    <row r="38" spans="1:5" s="9" customFormat="1" ht="25.5" x14ac:dyDescent="0.25">
      <c r="A38" s="39" t="s">
        <v>24</v>
      </c>
      <c r="B38" s="44" t="s">
        <v>25</v>
      </c>
      <c r="C38" s="28" t="s">
        <v>3</v>
      </c>
      <c r="D38" s="29">
        <v>1.66</v>
      </c>
      <c r="E38" s="24" t="s">
        <v>20</v>
      </c>
    </row>
    <row r="39" spans="1:5" s="9" customFormat="1" ht="19.149999999999999" customHeight="1" x14ac:dyDescent="0.25">
      <c r="A39" s="40" t="s">
        <v>33</v>
      </c>
      <c r="B39" s="41"/>
      <c r="C39" s="30"/>
      <c r="D39" s="31">
        <v>136.04</v>
      </c>
      <c r="E39" s="23"/>
    </row>
    <row r="40" spans="1:5" s="9" customFormat="1" ht="19.149999999999999" customHeight="1" x14ac:dyDescent="0.25">
      <c r="A40" s="32" t="s">
        <v>5</v>
      </c>
      <c r="B40" s="32">
        <v>19798348107</v>
      </c>
      <c r="C40" s="32" t="s">
        <v>4</v>
      </c>
      <c r="D40" s="33">
        <v>130.99</v>
      </c>
      <c r="E40" s="24" t="s">
        <v>39</v>
      </c>
    </row>
    <row r="41" spans="1:5" s="9" customFormat="1" ht="19.149999999999999" customHeight="1" x14ac:dyDescent="0.25">
      <c r="A41" s="32" t="s">
        <v>5</v>
      </c>
      <c r="B41" s="32">
        <v>19798348108</v>
      </c>
      <c r="C41" s="32" t="s">
        <v>4</v>
      </c>
      <c r="D41" s="33">
        <v>2.7</v>
      </c>
      <c r="E41" s="24" t="s">
        <v>16</v>
      </c>
    </row>
    <row r="42" spans="1:5" s="9" customFormat="1" ht="19.149999999999999" customHeight="1" x14ac:dyDescent="0.25">
      <c r="A42" s="66" t="s">
        <v>33</v>
      </c>
      <c r="B42" s="67"/>
      <c r="C42" s="36"/>
      <c r="D42" s="34">
        <f>SUM(D40:D41)</f>
        <v>133.69</v>
      </c>
      <c r="E42" s="25"/>
    </row>
    <row r="43" spans="1:5" s="9" customFormat="1" ht="19.149999999999999" customHeight="1" x14ac:dyDescent="0.25">
      <c r="A43" s="61" t="s">
        <v>91</v>
      </c>
      <c r="B43" s="32">
        <v>45911352380</v>
      </c>
      <c r="C43" s="32" t="s">
        <v>4</v>
      </c>
      <c r="D43" s="33">
        <v>271.25</v>
      </c>
      <c r="E43" s="24" t="s">
        <v>40</v>
      </c>
    </row>
    <row r="44" spans="1:5" s="9" customFormat="1" ht="19.149999999999999" customHeight="1" x14ac:dyDescent="0.25">
      <c r="A44" s="35" t="s">
        <v>91</v>
      </c>
      <c r="B44" s="32">
        <v>45911352380</v>
      </c>
      <c r="C44" s="32" t="s">
        <v>4</v>
      </c>
      <c r="D44" s="33">
        <v>343.75</v>
      </c>
      <c r="E44" s="24" t="s">
        <v>86</v>
      </c>
    </row>
    <row r="45" spans="1:5" s="9" customFormat="1" ht="19.149999999999999" customHeight="1" x14ac:dyDescent="0.25">
      <c r="A45" s="37" t="s">
        <v>31</v>
      </c>
      <c r="B45" s="38"/>
      <c r="C45" s="36"/>
      <c r="D45" s="34">
        <f>D43+D44</f>
        <v>615</v>
      </c>
      <c r="E45" s="25"/>
    </row>
    <row r="46" spans="1:5" s="9" customFormat="1" ht="24.75" customHeight="1" x14ac:dyDescent="0.25">
      <c r="A46" s="39" t="s">
        <v>46</v>
      </c>
      <c r="B46" s="44" t="s">
        <v>47</v>
      </c>
      <c r="C46" s="28" t="s">
        <v>4</v>
      </c>
      <c r="D46" s="29">
        <v>119.45</v>
      </c>
      <c r="E46" s="24" t="s">
        <v>40</v>
      </c>
    </row>
    <row r="47" spans="1:5" s="9" customFormat="1" ht="19.149999999999999" customHeight="1" x14ac:dyDescent="0.25">
      <c r="A47" s="40" t="s">
        <v>31</v>
      </c>
      <c r="B47" s="41"/>
      <c r="C47" s="30"/>
      <c r="D47" s="31">
        <f>D46</f>
        <v>119.45</v>
      </c>
      <c r="E47" s="23"/>
    </row>
    <row r="48" spans="1:5" s="9" customFormat="1" ht="19.149999999999999" customHeight="1" x14ac:dyDescent="0.25">
      <c r="A48" s="40" t="s">
        <v>94</v>
      </c>
      <c r="B48" s="41" t="s">
        <v>100</v>
      </c>
      <c r="C48" s="30" t="s">
        <v>4</v>
      </c>
      <c r="D48" s="31">
        <v>126.75</v>
      </c>
      <c r="E48" s="23" t="s">
        <v>103</v>
      </c>
    </row>
    <row r="49" spans="1:5" ht="21.75" customHeight="1" x14ac:dyDescent="0.25">
      <c r="A49" s="32" t="s">
        <v>94</v>
      </c>
      <c r="B49" s="41" t="s">
        <v>100</v>
      </c>
      <c r="C49" s="32" t="s">
        <v>4</v>
      </c>
      <c r="D49" s="33">
        <v>425.7</v>
      </c>
      <c r="E49" s="24" t="s">
        <v>103</v>
      </c>
    </row>
    <row r="50" spans="1:5" s="9" customFormat="1" ht="19.149999999999999" customHeight="1" x14ac:dyDescent="0.25">
      <c r="A50" s="66" t="s">
        <v>33</v>
      </c>
      <c r="B50" s="67"/>
      <c r="C50" s="36"/>
      <c r="D50" s="34">
        <v>552.45000000000005</v>
      </c>
      <c r="E50" s="25"/>
    </row>
    <row r="51" spans="1:5" ht="21.75" customHeight="1" x14ac:dyDescent="0.25">
      <c r="A51" s="62" t="s">
        <v>92</v>
      </c>
      <c r="B51" s="57">
        <v>9371680761</v>
      </c>
      <c r="C51" s="58" t="s">
        <v>98</v>
      </c>
      <c r="D51" s="33">
        <v>104.38</v>
      </c>
      <c r="E51" s="24" t="s">
        <v>106</v>
      </c>
    </row>
    <row r="52" spans="1:5" s="9" customFormat="1" ht="19.149999999999999" customHeight="1" x14ac:dyDescent="0.25">
      <c r="A52" s="66" t="s">
        <v>33</v>
      </c>
      <c r="B52" s="67"/>
      <c r="C52" s="36"/>
      <c r="D52" s="34">
        <f>D51</f>
        <v>104.38</v>
      </c>
      <c r="E52" s="24"/>
    </row>
    <row r="53" spans="1:5" s="9" customFormat="1" ht="22.5" customHeight="1" x14ac:dyDescent="0.25">
      <c r="A53" s="35" t="s">
        <v>42</v>
      </c>
      <c r="B53" s="32">
        <v>22248533094</v>
      </c>
      <c r="C53" s="32" t="s">
        <v>43</v>
      </c>
      <c r="D53" s="33">
        <v>3.89</v>
      </c>
      <c r="E53" s="24" t="s">
        <v>17</v>
      </c>
    </row>
    <row r="54" spans="1:5" s="9" customFormat="1" ht="22.5" customHeight="1" x14ac:dyDescent="0.25">
      <c r="A54" s="35" t="s">
        <v>42</v>
      </c>
      <c r="B54" s="32">
        <v>22248533094</v>
      </c>
      <c r="C54" s="32" t="s">
        <v>43</v>
      </c>
      <c r="D54" s="33">
        <v>546.14</v>
      </c>
      <c r="E54" s="24" t="s">
        <v>17</v>
      </c>
    </row>
    <row r="55" spans="1:5" s="9" customFormat="1" ht="22.5" customHeight="1" x14ac:dyDescent="0.25">
      <c r="A55" s="35" t="s">
        <v>42</v>
      </c>
      <c r="B55" s="32">
        <v>22248533094</v>
      </c>
      <c r="C55" s="32" t="s">
        <v>43</v>
      </c>
      <c r="D55" s="33">
        <v>1.95</v>
      </c>
      <c r="E55" s="24" t="s">
        <v>17</v>
      </c>
    </row>
    <row r="56" spans="1:5" s="9" customFormat="1" ht="22.5" customHeight="1" x14ac:dyDescent="0.25">
      <c r="A56" s="35" t="s">
        <v>42</v>
      </c>
      <c r="B56" s="32">
        <v>22248533094</v>
      </c>
      <c r="C56" s="32" t="s">
        <v>43</v>
      </c>
      <c r="D56" s="33">
        <v>667.98</v>
      </c>
      <c r="E56" s="24" t="s">
        <v>17</v>
      </c>
    </row>
    <row r="57" spans="1:5" s="9" customFormat="1" ht="22.5" customHeight="1" x14ac:dyDescent="0.25">
      <c r="A57" s="35" t="s">
        <v>42</v>
      </c>
      <c r="B57" s="32">
        <v>22248533094</v>
      </c>
      <c r="C57" s="32" t="s">
        <v>43</v>
      </c>
      <c r="D57" s="33">
        <v>1058.53</v>
      </c>
      <c r="E57" s="24" t="s">
        <v>17</v>
      </c>
    </row>
    <row r="58" spans="1:5" s="9" customFormat="1" ht="22.5" customHeight="1" x14ac:dyDescent="0.25">
      <c r="A58" s="61" t="s">
        <v>42</v>
      </c>
      <c r="B58" s="53"/>
      <c r="C58" s="32"/>
      <c r="D58" s="33">
        <v>0</v>
      </c>
      <c r="E58" s="24" t="s">
        <v>17</v>
      </c>
    </row>
    <row r="59" spans="1:5" s="9" customFormat="1" ht="19.149999999999999" customHeight="1" x14ac:dyDescent="0.25">
      <c r="A59" s="37" t="s">
        <v>33</v>
      </c>
      <c r="B59" s="38"/>
      <c r="C59" s="36"/>
      <c r="D59" s="34">
        <f>D53+D54+D55+D56+D57+D58</f>
        <v>2278.4899999999998</v>
      </c>
      <c r="E59" s="25"/>
    </row>
    <row r="60" spans="1:5" s="9" customFormat="1" ht="22.5" customHeight="1" x14ac:dyDescent="0.25">
      <c r="A60" s="61" t="s">
        <v>93</v>
      </c>
      <c r="B60" s="61">
        <v>747792357</v>
      </c>
      <c r="C60" s="32" t="s">
        <v>1</v>
      </c>
      <c r="D60" s="33">
        <v>572.39</v>
      </c>
      <c r="E60" s="24" t="s">
        <v>17</v>
      </c>
    </row>
    <row r="61" spans="1:5" s="9" customFormat="1" ht="22.5" customHeight="1" x14ac:dyDescent="0.25">
      <c r="A61" s="61" t="s">
        <v>93</v>
      </c>
      <c r="B61" s="53">
        <v>747792357</v>
      </c>
      <c r="C61" s="32" t="s">
        <v>1</v>
      </c>
      <c r="D61" s="33">
        <v>649.51</v>
      </c>
      <c r="E61" s="24" t="s">
        <v>17</v>
      </c>
    </row>
    <row r="62" spans="1:5" s="9" customFormat="1" ht="19.149999999999999" customHeight="1" x14ac:dyDescent="0.25">
      <c r="A62" s="37" t="s">
        <v>31</v>
      </c>
      <c r="B62" s="38"/>
      <c r="C62" s="36"/>
      <c r="D62" s="34">
        <f>D60+D61</f>
        <v>1221.9000000000001</v>
      </c>
      <c r="E62" s="25"/>
    </row>
    <row r="63" spans="1:5" s="9" customFormat="1" ht="19.149999999999999" customHeight="1" x14ac:dyDescent="0.25">
      <c r="A63" s="61" t="s">
        <v>95</v>
      </c>
      <c r="B63" s="53">
        <v>68630773809</v>
      </c>
      <c r="C63" s="32" t="s">
        <v>101</v>
      </c>
      <c r="D63" s="33">
        <v>550</v>
      </c>
      <c r="E63" s="24" t="s">
        <v>102</v>
      </c>
    </row>
    <row r="64" spans="1:5" s="9" customFormat="1" ht="19.149999999999999" customHeight="1" x14ac:dyDescent="0.25">
      <c r="A64" s="37"/>
      <c r="B64" s="38"/>
      <c r="C64" s="36"/>
      <c r="D64" s="34">
        <f>D63</f>
        <v>550</v>
      </c>
      <c r="E64" s="25"/>
    </row>
    <row r="65" spans="1:5" ht="24.75" customHeight="1" x14ac:dyDescent="0.25">
      <c r="A65" s="62" t="s">
        <v>96</v>
      </c>
      <c r="B65" s="50">
        <v>51472013777</v>
      </c>
      <c r="C65" s="32" t="s">
        <v>4</v>
      </c>
      <c r="D65" s="33">
        <v>125</v>
      </c>
      <c r="E65" s="24" t="s">
        <v>102</v>
      </c>
    </row>
    <row r="66" spans="1:5" s="9" customFormat="1" ht="19.149999999999999" customHeight="1" x14ac:dyDescent="0.25">
      <c r="A66" s="66" t="s">
        <v>33</v>
      </c>
      <c r="B66" s="67"/>
      <c r="C66" s="36"/>
      <c r="D66" s="34">
        <f>D65</f>
        <v>125</v>
      </c>
      <c r="E66" s="25"/>
    </row>
    <row r="67" spans="1:5" s="9" customFormat="1" ht="23.25" customHeight="1" x14ac:dyDescent="0.25">
      <c r="A67" s="61" t="s">
        <v>97</v>
      </c>
      <c r="B67" s="32">
        <v>8793914217</v>
      </c>
      <c r="C67" s="32" t="s">
        <v>3</v>
      </c>
      <c r="D67" s="33">
        <v>92.22</v>
      </c>
      <c r="E67" s="24" t="s">
        <v>99</v>
      </c>
    </row>
    <row r="68" spans="1:5" s="9" customFormat="1" ht="19.149999999999999" customHeight="1" x14ac:dyDescent="0.25">
      <c r="A68" s="37" t="s">
        <v>41</v>
      </c>
      <c r="B68" s="38"/>
      <c r="C68" s="36"/>
      <c r="D68" s="34">
        <f>D67</f>
        <v>92.22</v>
      </c>
      <c r="E68" s="25"/>
    </row>
    <row r="69" spans="1:5" s="9" customFormat="1" ht="22.5" customHeight="1" x14ac:dyDescent="0.3">
      <c r="A69" s="61" t="s">
        <v>50</v>
      </c>
      <c r="B69" s="52" t="s">
        <v>51</v>
      </c>
      <c r="C69" s="32" t="s">
        <v>3</v>
      </c>
      <c r="D69" s="33">
        <v>0</v>
      </c>
      <c r="E69" s="24" t="s">
        <v>52</v>
      </c>
    </row>
    <row r="70" spans="1:5" s="9" customFormat="1" ht="19.149999999999999" customHeight="1" x14ac:dyDescent="0.25">
      <c r="A70" s="37" t="s">
        <v>33</v>
      </c>
      <c r="B70" s="38"/>
      <c r="C70" s="36"/>
      <c r="D70" s="34">
        <f>D69</f>
        <v>0</v>
      </c>
      <c r="E70" s="25"/>
    </row>
    <row r="71" spans="1:5" s="9" customFormat="1" ht="19.149999999999999" customHeight="1" x14ac:dyDescent="0.25">
      <c r="A71" s="37" t="s">
        <v>48</v>
      </c>
      <c r="B71" s="38">
        <v>68419124305</v>
      </c>
      <c r="C71" s="36" t="s">
        <v>3</v>
      </c>
      <c r="D71" s="34">
        <v>10.62</v>
      </c>
      <c r="E71" s="24" t="s">
        <v>49</v>
      </c>
    </row>
    <row r="72" spans="1:5" s="9" customFormat="1" ht="21" customHeight="1" x14ac:dyDescent="0.25">
      <c r="A72" s="35" t="s">
        <v>48</v>
      </c>
      <c r="B72" s="32">
        <v>68419124305</v>
      </c>
      <c r="C72" s="32" t="s">
        <v>3</v>
      </c>
      <c r="D72" s="33">
        <v>10.62</v>
      </c>
      <c r="E72" s="24" t="s">
        <v>49</v>
      </c>
    </row>
    <row r="73" spans="1:5" s="9" customFormat="1" ht="19.149999999999999" customHeight="1" x14ac:dyDescent="0.25">
      <c r="A73" s="37" t="s">
        <v>33</v>
      </c>
      <c r="B73" s="38"/>
      <c r="C73" s="36"/>
      <c r="D73" s="34">
        <v>21.24</v>
      </c>
      <c r="E73" s="25"/>
    </row>
    <row r="74" spans="1:5" s="9" customFormat="1" ht="19.149999999999999" customHeight="1" x14ac:dyDescent="0.3">
      <c r="A74" s="63" t="s">
        <v>87</v>
      </c>
      <c r="B74" s="55">
        <v>68657585843</v>
      </c>
      <c r="C74" s="32" t="s">
        <v>4</v>
      </c>
      <c r="D74" s="33">
        <v>0</v>
      </c>
      <c r="E74" s="24" t="s">
        <v>17</v>
      </c>
    </row>
    <row r="75" spans="1:5" s="9" customFormat="1" ht="19.149999999999999" customHeight="1" x14ac:dyDescent="0.3">
      <c r="A75" s="60" t="s">
        <v>87</v>
      </c>
      <c r="B75" s="56"/>
      <c r="C75" s="32"/>
      <c r="D75" s="33">
        <v>0</v>
      </c>
      <c r="E75" s="24" t="s">
        <v>17</v>
      </c>
    </row>
    <row r="76" spans="1:5" s="9" customFormat="1" ht="19.149999999999999" customHeight="1" x14ac:dyDescent="0.25">
      <c r="A76" s="37" t="s">
        <v>33</v>
      </c>
      <c r="B76" s="38"/>
      <c r="C76" s="36"/>
      <c r="D76" s="34">
        <f>D74+D75</f>
        <v>0</v>
      </c>
      <c r="E76" s="25"/>
    </row>
    <row r="77" spans="1:5" s="9" customFormat="1" ht="21" customHeight="1" x14ac:dyDescent="0.25">
      <c r="A77" s="35" t="s">
        <v>8</v>
      </c>
      <c r="B77" s="32">
        <v>11294943436</v>
      </c>
      <c r="C77" s="32" t="s">
        <v>26</v>
      </c>
      <c r="D77" s="33">
        <v>242.43</v>
      </c>
      <c r="E77" s="24" t="s">
        <v>16</v>
      </c>
    </row>
    <row r="78" spans="1:5" s="9" customFormat="1" ht="21" customHeight="1" x14ac:dyDescent="0.25">
      <c r="A78" s="35" t="s">
        <v>8</v>
      </c>
      <c r="B78" s="32">
        <v>11294943436</v>
      </c>
      <c r="C78" s="32" t="s">
        <v>4</v>
      </c>
      <c r="D78" s="33">
        <v>177.75</v>
      </c>
      <c r="E78" s="24" t="s">
        <v>16</v>
      </c>
    </row>
    <row r="79" spans="1:5" s="9" customFormat="1" ht="19.149999999999999" customHeight="1" x14ac:dyDescent="0.25">
      <c r="A79" s="37" t="s">
        <v>33</v>
      </c>
      <c r="B79" s="38"/>
      <c r="C79" s="36"/>
      <c r="D79" s="34">
        <v>420.18</v>
      </c>
      <c r="E79" s="25"/>
    </row>
    <row r="80" spans="1:5" s="9" customFormat="1" ht="21" customHeight="1" x14ac:dyDescent="0.3">
      <c r="A80" s="61" t="s">
        <v>79</v>
      </c>
      <c r="B80" s="59">
        <v>34585695048</v>
      </c>
      <c r="C80" s="32" t="s">
        <v>4</v>
      </c>
      <c r="D80" s="33">
        <v>0</v>
      </c>
      <c r="E80" s="24" t="s">
        <v>17</v>
      </c>
    </row>
    <row r="81" spans="1:5" s="9" customFormat="1" ht="19.149999999999999" customHeight="1" x14ac:dyDescent="0.25">
      <c r="A81" s="37" t="s">
        <v>33</v>
      </c>
      <c r="B81" s="38"/>
      <c r="C81" s="36"/>
      <c r="D81" s="34">
        <f>D80</f>
        <v>0</v>
      </c>
      <c r="E81" s="25"/>
    </row>
    <row r="82" spans="1:5" ht="19.149999999999999" customHeight="1" x14ac:dyDescent="0.25">
      <c r="A82" s="32" t="s">
        <v>44</v>
      </c>
      <c r="B82" s="53">
        <v>30023990959</v>
      </c>
      <c r="C82" s="32" t="s">
        <v>3</v>
      </c>
      <c r="D82" s="33">
        <v>320.69</v>
      </c>
      <c r="E82" s="24" t="s">
        <v>71</v>
      </c>
    </row>
    <row r="83" spans="1:5" ht="19.149999999999999" customHeight="1" x14ac:dyDescent="0.25">
      <c r="A83" s="32" t="s">
        <v>44</v>
      </c>
      <c r="B83" s="53">
        <v>30023990959</v>
      </c>
      <c r="C83" s="32" t="s">
        <v>3</v>
      </c>
      <c r="D83" s="33">
        <v>0</v>
      </c>
      <c r="E83" s="24" t="s">
        <v>72</v>
      </c>
    </row>
    <row r="84" spans="1:5" s="9" customFormat="1" ht="19.149999999999999" customHeight="1" x14ac:dyDescent="0.25">
      <c r="A84" s="66" t="s">
        <v>33</v>
      </c>
      <c r="B84" s="67"/>
      <c r="C84" s="36"/>
      <c r="D84" s="34">
        <f>D82+D83</f>
        <v>320.69</v>
      </c>
      <c r="E84" s="25"/>
    </row>
    <row r="85" spans="1:5" s="9" customFormat="1" ht="19.149999999999999" customHeight="1" x14ac:dyDescent="0.25">
      <c r="A85" s="62" t="s">
        <v>77</v>
      </c>
      <c r="B85" s="32">
        <v>93385987809</v>
      </c>
      <c r="C85" s="32" t="s">
        <v>4</v>
      </c>
      <c r="D85" s="33">
        <v>0</v>
      </c>
      <c r="E85" s="24" t="s">
        <v>40</v>
      </c>
    </row>
    <row r="86" spans="1:5" s="9" customFormat="1" ht="19.149999999999999" customHeight="1" x14ac:dyDescent="0.25">
      <c r="A86" s="66" t="s">
        <v>33</v>
      </c>
      <c r="B86" s="67"/>
      <c r="C86" s="36"/>
      <c r="D86" s="34">
        <f>D85</f>
        <v>0</v>
      </c>
      <c r="E86" s="25"/>
    </row>
    <row r="87" spans="1:5" s="9" customFormat="1" ht="19.149999999999999" customHeight="1" x14ac:dyDescent="0.25">
      <c r="A87" s="32" t="s">
        <v>56</v>
      </c>
      <c r="B87" s="32">
        <v>57845277445</v>
      </c>
      <c r="C87" s="32" t="s">
        <v>3</v>
      </c>
      <c r="D87" s="33">
        <v>262.5</v>
      </c>
      <c r="E87" s="24" t="s">
        <v>55</v>
      </c>
    </row>
    <row r="88" spans="1:5" s="9" customFormat="1" ht="19.149999999999999" customHeight="1" x14ac:dyDescent="0.25">
      <c r="A88" s="66" t="s">
        <v>33</v>
      </c>
      <c r="B88" s="67"/>
      <c r="C88" s="36"/>
      <c r="D88" s="34">
        <f t="shared" ref="D88" si="0">D87</f>
        <v>262.5</v>
      </c>
      <c r="E88" s="25"/>
    </row>
    <row r="89" spans="1:5" s="9" customFormat="1" ht="19.149999999999999" customHeight="1" x14ac:dyDescent="0.25">
      <c r="A89" s="32" t="s">
        <v>73</v>
      </c>
      <c r="B89" s="32">
        <v>87311810356</v>
      </c>
      <c r="C89" s="32" t="s">
        <v>74</v>
      </c>
      <c r="D89" s="33">
        <v>19.96</v>
      </c>
      <c r="E89" s="24" t="s">
        <v>53</v>
      </c>
    </row>
    <row r="90" spans="1:5" s="9" customFormat="1" ht="19.149999999999999" customHeight="1" x14ac:dyDescent="0.25">
      <c r="A90" s="32" t="s">
        <v>73</v>
      </c>
      <c r="B90" s="53"/>
      <c r="C90" s="32"/>
      <c r="D90" s="33">
        <v>0</v>
      </c>
      <c r="E90" s="24"/>
    </row>
    <row r="91" spans="1:5" s="9" customFormat="1" ht="19.149999999999999" customHeight="1" x14ac:dyDescent="0.25">
      <c r="A91" s="66" t="s">
        <v>33</v>
      </c>
      <c r="B91" s="67"/>
      <c r="C91" s="36"/>
      <c r="D91" s="34">
        <f>D89+D90</f>
        <v>19.96</v>
      </c>
      <c r="E91" s="25"/>
    </row>
    <row r="92" spans="1:5" s="9" customFormat="1" ht="19.149999999999999" customHeight="1" x14ac:dyDescent="0.25">
      <c r="A92" s="32" t="s">
        <v>57</v>
      </c>
      <c r="B92" s="32">
        <v>27332507825</v>
      </c>
      <c r="C92" s="32" t="s">
        <v>58</v>
      </c>
      <c r="D92" s="33">
        <v>50</v>
      </c>
      <c r="E92" s="24" t="s">
        <v>59</v>
      </c>
    </row>
    <row r="93" spans="1:5" s="9" customFormat="1" ht="19.149999999999999" customHeight="1" x14ac:dyDescent="0.25">
      <c r="A93" s="66" t="s">
        <v>33</v>
      </c>
      <c r="B93" s="67"/>
      <c r="C93" s="36"/>
      <c r="D93" s="34">
        <f>D92</f>
        <v>50</v>
      </c>
      <c r="E93" s="25"/>
    </row>
    <row r="94" spans="1:5" s="9" customFormat="1" ht="19.149999999999999" customHeight="1" x14ac:dyDescent="0.25">
      <c r="A94" s="62" t="s">
        <v>81</v>
      </c>
      <c r="B94" s="32">
        <v>28818259261</v>
      </c>
      <c r="C94" s="32" t="s">
        <v>80</v>
      </c>
      <c r="D94" s="33">
        <v>0</v>
      </c>
      <c r="E94" s="24" t="s">
        <v>82</v>
      </c>
    </row>
    <row r="95" spans="1:5" s="9" customFormat="1" ht="19.149999999999999" customHeight="1" x14ac:dyDescent="0.25">
      <c r="A95" s="66" t="s">
        <v>33</v>
      </c>
      <c r="B95" s="67"/>
      <c r="C95" s="36"/>
      <c r="D95" s="34">
        <f t="shared" ref="D95" si="1">D94</f>
        <v>0</v>
      </c>
      <c r="E95" s="25"/>
    </row>
    <row r="96" spans="1:5" s="9" customFormat="1" ht="19.149999999999999" customHeight="1" x14ac:dyDescent="0.25">
      <c r="A96" s="62" t="s">
        <v>60</v>
      </c>
      <c r="B96" s="50" t="s">
        <v>61</v>
      </c>
      <c r="C96" s="32" t="s">
        <v>62</v>
      </c>
      <c r="D96" s="33">
        <v>0</v>
      </c>
      <c r="E96" s="24" t="s">
        <v>17</v>
      </c>
    </row>
    <row r="97" spans="1:5" s="9" customFormat="1" ht="19.149999999999999" customHeight="1" x14ac:dyDescent="0.25">
      <c r="A97" s="66" t="s">
        <v>33</v>
      </c>
      <c r="B97" s="67"/>
      <c r="C97" s="36"/>
      <c r="D97" s="34">
        <f t="shared" ref="D97" si="2">D96</f>
        <v>0</v>
      </c>
      <c r="E97" s="25"/>
    </row>
    <row r="98" spans="1:5" s="9" customFormat="1" ht="19.149999999999999" customHeight="1" x14ac:dyDescent="0.25">
      <c r="A98" s="62" t="s">
        <v>78</v>
      </c>
      <c r="B98" s="50">
        <v>94124811986</v>
      </c>
      <c r="C98" s="32" t="s">
        <v>3</v>
      </c>
      <c r="D98" s="33">
        <v>0</v>
      </c>
      <c r="E98" s="24" t="s">
        <v>17</v>
      </c>
    </row>
    <row r="99" spans="1:5" s="9" customFormat="1" ht="19.149999999999999" customHeight="1" x14ac:dyDescent="0.25">
      <c r="A99" s="66" t="s">
        <v>33</v>
      </c>
      <c r="B99" s="67"/>
      <c r="C99" s="36"/>
      <c r="D99" s="34">
        <f t="shared" ref="D99" si="3">D98</f>
        <v>0</v>
      </c>
      <c r="E99" s="25"/>
    </row>
    <row r="100" spans="1:5" s="9" customFormat="1" ht="19.149999999999999" customHeight="1" x14ac:dyDescent="0.25">
      <c r="A100" s="32" t="s">
        <v>63</v>
      </c>
      <c r="B100" s="32">
        <v>61842001846</v>
      </c>
      <c r="C100" s="32" t="s">
        <v>3</v>
      </c>
      <c r="D100" s="33">
        <v>290.89</v>
      </c>
      <c r="E100" s="24" t="s">
        <v>64</v>
      </c>
    </row>
    <row r="101" spans="1:5" s="9" customFormat="1" ht="19.149999999999999" customHeight="1" x14ac:dyDescent="0.25">
      <c r="A101" s="66" t="s">
        <v>33</v>
      </c>
      <c r="B101" s="67"/>
      <c r="C101" s="36"/>
      <c r="D101" s="34">
        <f>D100</f>
        <v>290.89</v>
      </c>
      <c r="E101" s="25"/>
    </row>
    <row r="102" spans="1:5" s="9" customFormat="1" ht="19.149999999999999" customHeight="1" x14ac:dyDescent="0.25">
      <c r="A102" s="32" t="s">
        <v>65</v>
      </c>
      <c r="B102" s="32">
        <v>28019763406</v>
      </c>
      <c r="C102" s="32" t="s">
        <v>4</v>
      </c>
      <c r="D102" s="33">
        <v>37</v>
      </c>
      <c r="E102" s="24" t="s">
        <v>17</v>
      </c>
    </row>
    <row r="103" spans="1:5" s="9" customFormat="1" ht="19.149999999999999" customHeight="1" x14ac:dyDescent="0.25">
      <c r="A103" s="66" t="s">
        <v>33</v>
      </c>
      <c r="B103" s="67"/>
      <c r="C103" s="36"/>
      <c r="D103" s="34">
        <f t="shared" ref="D103" si="4">D102</f>
        <v>37</v>
      </c>
      <c r="E103" s="25"/>
    </row>
    <row r="104" spans="1:5" s="9" customFormat="1" ht="19.149999999999999" customHeight="1" x14ac:dyDescent="0.25">
      <c r="A104" s="61" t="s">
        <v>76</v>
      </c>
      <c r="B104" s="53">
        <v>24146311117</v>
      </c>
      <c r="C104" s="32" t="s">
        <v>3</v>
      </c>
      <c r="D104" s="33"/>
      <c r="E104" s="24" t="s">
        <v>69</v>
      </c>
    </row>
    <row r="105" spans="1:5" s="9" customFormat="1" ht="19.149999999999999" customHeight="1" x14ac:dyDescent="0.25">
      <c r="A105" s="37" t="s">
        <v>31</v>
      </c>
      <c r="B105" s="38"/>
      <c r="C105" s="36"/>
      <c r="D105" s="34">
        <f>D104</f>
        <v>0</v>
      </c>
      <c r="E105" s="25"/>
    </row>
    <row r="106" spans="1:5" s="9" customFormat="1" ht="19.149999999999999" customHeight="1" x14ac:dyDescent="0.25">
      <c r="A106" s="61" t="s">
        <v>70</v>
      </c>
      <c r="B106" s="53">
        <v>33166159768</v>
      </c>
      <c r="C106" s="32" t="s">
        <v>68</v>
      </c>
      <c r="D106" s="33">
        <v>0</v>
      </c>
      <c r="E106" s="24" t="s">
        <v>69</v>
      </c>
    </row>
    <row r="107" spans="1:5" s="9" customFormat="1" ht="19.149999999999999" customHeight="1" x14ac:dyDescent="0.25">
      <c r="A107" s="37" t="s">
        <v>31</v>
      </c>
      <c r="B107" s="38"/>
      <c r="C107" s="36"/>
      <c r="D107" s="34">
        <f>D106</f>
        <v>0</v>
      </c>
      <c r="E107" s="25"/>
    </row>
    <row r="108" spans="1:5" s="9" customFormat="1" ht="19.149999999999999" customHeight="1" x14ac:dyDescent="0.25">
      <c r="A108" s="32" t="s">
        <v>66</v>
      </c>
      <c r="B108" s="32">
        <v>24406172697</v>
      </c>
      <c r="C108" s="32" t="s">
        <v>4</v>
      </c>
      <c r="D108" s="33">
        <v>44.08</v>
      </c>
      <c r="E108" s="24" t="s">
        <v>67</v>
      </c>
    </row>
    <row r="109" spans="1:5" s="9" customFormat="1" ht="19.149999999999999" customHeight="1" x14ac:dyDescent="0.25">
      <c r="A109" s="32" t="s">
        <v>66</v>
      </c>
      <c r="B109" s="32">
        <v>24406172697</v>
      </c>
      <c r="C109" s="32" t="s">
        <v>4</v>
      </c>
      <c r="D109" s="33">
        <v>708.45</v>
      </c>
      <c r="E109" s="24" t="s">
        <v>67</v>
      </c>
    </row>
    <row r="110" spans="1:5" s="9" customFormat="1" ht="19.149999999999999" customHeight="1" x14ac:dyDescent="0.25">
      <c r="A110" s="66" t="s">
        <v>33</v>
      </c>
      <c r="B110" s="67"/>
      <c r="C110" s="36"/>
      <c r="D110" s="34">
        <f>D108+D109</f>
        <v>752.53000000000009</v>
      </c>
      <c r="E110" s="25"/>
    </row>
    <row r="111" spans="1:5" s="16" customFormat="1" ht="24" customHeight="1" x14ac:dyDescent="0.3">
      <c r="A111" s="70" t="s">
        <v>89</v>
      </c>
      <c r="B111" s="71"/>
      <c r="C111" s="72"/>
      <c r="D111" s="43">
        <f>D84+D79+D70+D68+D66+D62+D59+D52+D50+D47+D45+D42+D39+D32+D30+D27+D25+D17+D15+D12+D9+D73+D19+D81+D76+D86+D88+D91+D93+D95+D97+D99+D101+D103+D105+D107+D110+D64</f>
        <v>12116.409999999998</v>
      </c>
      <c r="E111" s="15"/>
    </row>
    <row r="112" spans="1:5" x14ac:dyDescent="0.25">
      <c r="E112" s="4"/>
    </row>
    <row r="113" spans="3:5" x14ac:dyDescent="0.25">
      <c r="E113" s="4"/>
    </row>
    <row r="114" spans="3:5" x14ac:dyDescent="0.25">
      <c r="E114" s="4"/>
    </row>
    <row r="115" spans="3:5" x14ac:dyDescent="0.25">
      <c r="C115" s="51"/>
      <c r="E115" s="4"/>
    </row>
    <row r="116" spans="3:5" x14ac:dyDescent="0.25">
      <c r="E116" s="4"/>
    </row>
    <row r="117" spans="3:5" x14ac:dyDescent="0.25">
      <c r="E117" s="4"/>
    </row>
    <row r="118" spans="3:5" x14ac:dyDescent="0.25">
      <c r="E118" s="4"/>
    </row>
    <row r="119" spans="3:5" x14ac:dyDescent="0.25">
      <c r="E119" s="4"/>
    </row>
    <row r="120" spans="3:5" x14ac:dyDescent="0.25">
      <c r="E120" s="4"/>
    </row>
    <row r="121" spans="3:5" x14ac:dyDescent="0.25">
      <c r="E121" s="4"/>
    </row>
  </sheetData>
  <mergeCells count="20">
    <mergeCell ref="A103:B103"/>
    <mergeCell ref="A110:B110"/>
    <mergeCell ref="A25:B25"/>
    <mergeCell ref="A42:B42"/>
    <mergeCell ref="A111:C111"/>
    <mergeCell ref="A86:B86"/>
    <mergeCell ref="A88:B88"/>
    <mergeCell ref="A91:B91"/>
    <mergeCell ref="A93:B93"/>
    <mergeCell ref="A95:B95"/>
    <mergeCell ref="A97:B97"/>
    <mergeCell ref="A99:B99"/>
    <mergeCell ref="A101:B101"/>
    <mergeCell ref="A4:E4"/>
    <mergeCell ref="A66:B66"/>
    <mergeCell ref="A84:B84"/>
    <mergeCell ref="A9:B9"/>
    <mergeCell ref="A50:B50"/>
    <mergeCell ref="A52:B52"/>
    <mergeCell ref="A15:B15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A13" sqref="A13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29</v>
      </c>
      <c r="B1" s="7"/>
      <c r="C1" s="7"/>
      <c r="D1" s="7"/>
    </row>
    <row r="2" spans="1:6" x14ac:dyDescent="0.25">
      <c r="A2" s="8" t="s">
        <v>54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73" t="s">
        <v>104</v>
      </c>
      <c r="B4" s="74"/>
      <c r="C4" s="6"/>
      <c r="E4" s="6"/>
      <c r="F4" s="1"/>
    </row>
    <row r="5" spans="1:6" s="9" customFormat="1" ht="23.25" customHeight="1" x14ac:dyDescent="0.25">
      <c r="A5" s="46"/>
      <c r="B5" s="48" t="s">
        <v>28</v>
      </c>
      <c r="C5" s="6"/>
      <c r="E5" s="6"/>
      <c r="F5" s="1"/>
    </row>
    <row r="6" spans="1:6" s="9" customFormat="1" ht="40.15" customHeight="1" x14ac:dyDescent="0.25">
      <c r="A6" s="14" t="s">
        <v>11</v>
      </c>
      <c r="B6" s="5" t="s">
        <v>10</v>
      </c>
    </row>
    <row r="7" spans="1:6" ht="30.6" customHeight="1" x14ac:dyDescent="0.25">
      <c r="A7" s="13">
        <v>2325.0700000000002</v>
      </c>
      <c r="B7" s="12" t="s">
        <v>9</v>
      </c>
      <c r="D7" s="1"/>
      <c r="E7" s="1"/>
    </row>
    <row r="8" spans="1:6" ht="30.6" customHeight="1" x14ac:dyDescent="0.25">
      <c r="A8" s="13">
        <v>507.2</v>
      </c>
      <c r="B8" s="12" t="s">
        <v>6</v>
      </c>
      <c r="D8" s="1"/>
      <c r="E8" s="1"/>
    </row>
    <row r="9" spans="1:6" ht="30.6" customHeight="1" x14ac:dyDescent="0.25">
      <c r="A9" s="13">
        <v>122543.59</v>
      </c>
      <c r="B9" s="12" t="s">
        <v>75</v>
      </c>
      <c r="D9" s="1"/>
      <c r="E9" s="1"/>
    </row>
    <row r="10" spans="1:6" ht="30.6" customHeight="1" x14ac:dyDescent="0.25">
      <c r="A10" s="13">
        <v>20219.689999999999</v>
      </c>
      <c r="B10" s="12" t="s">
        <v>15</v>
      </c>
      <c r="D10" s="1"/>
      <c r="E10" s="1"/>
    </row>
    <row r="11" spans="1:6" ht="30.6" customHeight="1" x14ac:dyDescent="0.25">
      <c r="A11" s="13">
        <v>20889.59</v>
      </c>
      <c r="B11" s="12" t="s">
        <v>0</v>
      </c>
      <c r="D11" s="1"/>
      <c r="E11" s="1"/>
    </row>
    <row r="12" spans="1:6" ht="30.6" customHeight="1" x14ac:dyDescent="0.25">
      <c r="A12" s="13">
        <v>8730.2800000000007</v>
      </c>
      <c r="B12" s="49" t="s">
        <v>45</v>
      </c>
      <c r="D12" s="1"/>
      <c r="E12" s="1"/>
    </row>
    <row r="13" spans="1:6" s="19" customFormat="1" ht="24.6" customHeight="1" x14ac:dyDescent="0.25">
      <c r="A13" s="17">
        <f>SUM(A7:A12)</f>
        <v>175215.41999999998</v>
      </c>
      <c r="B13" s="18" t="s">
        <v>105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51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51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2024-07-16T18:37:57Z</dcterms:modified>
</cp:coreProperties>
</file>