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RASHODI" sheetId="1" r:id="rId1"/>
    <sheet name="PRIHODI" sheetId="2" r:id="rId2"/>
    <sheet name="OPĆI DIO" sheetId="3" r:id="rId3"/>
  </sheets>
  <definedNames/>
  <calcPr fullCalcOnLoad="1"/>
</workbook>
</file>

<file path=xl/sharedStrings.xml><?xml version="1.0" encoding="utf-8"?>
<sst xmlns="http://schemas.openxmlformats.org/spreadsheetml/2006/main" count="282" uniqueCount="136">
  <si>
    <t>17474 Medicinska Škola Pula</t>
  </si>
  <si>
    <t>Opis</t>
  </si>
  <si>
    <t>PRORAČUN</t>
  </si>
  <si>
    <t>2201</t>
  </si>
  <si>
    <t>Redovna djelatnost srednjih škola - minimalni standard</t>
  </si>
  <si>
    <t>A220101</t>
  </si>
  <si>
    <t>Materijalni rashodi SŠ po kriterijima</t>
  </si>
  <si>
    <t>48007</t>
  </si>
  <si>
    <t>Decentralizirana sredstva za srednje škole</t>
  </si>
  <si>
    <t>3</t>
  </si>
  <si>
    <t>RASHODI POSLOVANJA</t>
  </si>
  <si>
    <t>32</t>
  </si>
  <si>
    <t>MATERIJALNI RASHODI</t>
  </si>
  <si>
    <t>321</t>
  </si>
  <si>
    <t>NAKNADE TROŠKOVA ZAPOSLENIMA</t>
  </si>
  <si>
    <t>322</t>
  </si>
  <si>
    <t>RASHODI ZA MATERIJAL I ENERG.</t>
  </si>
  <si>
    <t>323</t>
  </si>
  <si>
    <t>RASHODI ZA USLUGE</t>
  </si>
  <si>
    <t>329</t>
  </si>
  <si>
    <t>OST.NESPOM.RASHODI POSLOVANJA</t>
  </si>
  <si>
    <t>34</t>
  </si>
  <si>
    <t>FINANCIJSKI RASHODI</t>
  </si>
  <si>
    <t>343</t>
  </si>
  <si>
    <t>OSTALI FINANCIJSKI RASHODI</t>
  </si>
  <si>
    <t>A220102</t>
  </si>
  <si>
    <t>Materijalni rashodi SŠ po stvarnom trošku</t>
  </si>
  <si>
    <t>A220103</t>
  </si>
  <si>
    <t>Materijalni rashodi SŠ - drugi izvori</t>
  </si>
  <si>
    <t>32400</t>
  </si>
  <si>
    <t>47400</t>
  </si>
  <si>
    <t>A220104</t>
  </si>
  <si>
    <t>Plaće i drugi rashodi za zaposlene srednjih škola</t>
  </si>
  <si>
    <t>53082</t>
  </si>
  <si>
    <t>Ministarstvo znanosti i obrazovanja za proračunske korisnike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</si>
  <si>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</si>
  <si>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</si>
  <si>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</si>
  <si>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</si>
  <si>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</si>
  <si>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</si>
  <si>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</si>
  <si>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</si>
  <si>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2301</t>
  </si>
  <si>
    <t>Programi obrazovanja iznad standarda</t>
  </si>
  <si>
    <t>A230141</t>
  </si>
  <si>
    <t>Pokretom do zdravlja</t>
  </si>
  <si>
    <t>11001</t>
  </si>
  <si>
    <t>Nenamjenski prihodi i primici</t>
  </si>
  <si>
    <t>A230168</t>
  </si>
  <si>
    <t>EU projekti kod proračunskih korisnika</t>
  </si>
  <si>
    <t>53083</t>
  </si>
  <si>
    <t>Agencija za mobilnost i programe EU za proračunske korisnike</t>
  </si>
  <si>
    <t>A230184</t>
  </si>
  <si>
    <t>Zavičajna nastava</t>
  </si>
  <si>
    <t>A230185</t>
  </si>
  <si>
    <t>Volontarijat u palijativnoj skrbi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</si>
  <si>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</si>
  <si>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</si>
  <si>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</si>
  <si>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</si>
  <si>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</si>
  <si>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</si>
  <si>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2406</t>
  </si>
  <si>
    <t>Opremanje u srednjim školama</t>
  </si>
  <si>
    <t>K240601</t>
  </si>
  <si>
    <t>Školski namještaj i oprema</t>
  </si>
  <si>
    <t>424</t>
  </si>
  <si>
    <t>KNJIGE,UMJ.DJELA I OST.IZLOŽB.VRIJEDN.</t>
  </si>
  <si>
    <t>72400</t>
  </si>
  <si>
    <t>Naziv</t>
  </si>
  <si>
    <t>PLAN</t>
  </si>
  <si>
    <t>PROJEKCIJA</t>
  </si>
  <si>
    <t xml:space="preserve">PROJEKCIJA </t>
  </si>
  <si>
    <t>RAČUN</t>
  </si>
  <si>
    <t xml:space="preserve">VRSTA  PRIHODA               </t>
  </si>
  <si>
    <t>PRIHODI POSLOVANJA</t>
  </si>
  <si>
    <t>PRIHODI  IZ PRORAČUNA</t>
  </si>
  <si>
    <r>
      <t xml:space="preserve">Prihod iz proračuna za financir.redovne djelatnosti- MZO            </t>
    </r>
    <r>
      <rPr>
        <b/>
        <sz val="10"/>
        <rFont val="Calibri"/>
        <family val="2"/>
      </rPr>
      <t xml:space="preserve">    </t>
    </r>
    <r>
      <rPr>
        <sz val="10"/>
        <rFont val="Calibri"/>
        <family val="2"/>
      </rPr>
      <t xml:space="preserve">   </t>
    </r>
  </si>
  <si>
    <t xml:space="preserve">PRIHODI OD IMOVINE </t>
  </si>
  <si>
    <t>Prihodi od financijske imovine</t>
  </si>
  <si>
    <t>kamate</t>
  </si>
  <si>
    <r>
      <t xml:space="preserve">Prihod iz proračuna za financiranje redovne djelatnosti- IŽ        </t>
    </r>
    <r>
      <rPr>
        <b/>
        <sz val="10"/>
        <rFont val="Calibri"/>
        <family val="2"/>
      </rPr>
      <t xml:space="preserve">               </t>
    </r>
  </si>
  <si>
    <t xml:space="preserve">Prihod iz proračuna za financiranje redovne djelatnosti-IŽ ostalo     </t>
  </si>
  <si>
    <t>PRIHOD OD PRODAJE NEFINANCIJSKE IMOVINE</t>
  </si>
  <si>
    <t>PRIHOD OD PRODAJE DUGOTRAJNE  IMOVINE</t>
  </si>
  <si>
    <t>Prihodi od prodaje građevinskih objekata</t>
  </si>
  <si>
    <t>PRIHODI OD PRODAJE NEFINANCIJSKE IMOVINE</t>
  </si>
  <si>
    <t>SVEUKUPNI  PRIHODI:</t>
  </si>
  <si>
    <t>MEDICINSKA ŠKOLA PULA</t>
  </si>
  <si>
    <t>ZAGREBAČKA 30</t>
  </si>
  <si>
    <t>52100 PULA</t>
  </si>
  <si>
    <t>OIB 56214920982</t>
  </si>
  <si>
    <t>OPĆI DIO</t>
  </si>
  <si>
    <t>PRIHODI UKUPNO</t>
  </si>
  <si>
    <t>PRIHODI OD NEFINANCIJSKE IMOVINE</t>
  </si>
  <si>
    <t>RASHODI UKUPNO</t>
  </si>
  <si>
    <t>RASHODI  POSLOVANJA</t>
  </si>
  <si>
    <t>RASHODI ZA NEFINANCIJSKU IMOVINU</t>
  </si>
  <si>
    <t>VIŠAK/MANJAK IZ PRETHODNE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</si>
  <si>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</si>
  <si>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</si>
  <si>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</si>
  <si>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</si>
  <si>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</si>
  <si>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FINANCIJSKI PLAN MEDICINSKE ŠKOLE PULA ZA 2021.</t>
  </si>
  <si>
    <t>Plan za 2021.</t>
  </si>
  <si>
    <t>Projekcija plana 2022.</t>
  </si>
  <si>
    <t>Projekcija plana 2023.</t>
  </si>
  <si>
    <t>Pula, Zagrebačka 30</t>
  </si>
  <si>
    <t xml:space="preserve"> FINANCIJSKI PLAN  MEDICINSKE ŠKOLE PULA  ZA 2021. GODINU</t>
  </si>
  <si>
    <t xml:space="preserve">I  PROJEKCIJE  PLANA ZA  2022. GODINU  I 2023. GODINU </t>
  </si>
  <si>
    <t>Aktivnost</t>
  </si>
  <si>
    <t>Izvori 
financiranja</t>
  </si>
  <si>
    <t>Vlastiti prihodi srednjih škola kamate</t>
  </si>
  <si>
    <t>Prihodi za posebne namjene za srednje škole - školarine</t>
  </si>
  <si>
    <t>Prihodi od prodaje imovine za srednje škole - stan</t>
  </si>
  <si>
    <t>Vlastiti prihodi srednjih škola aparat za tople napitke</t>
  </si>
  <si>
    <t>Predsjednice Školskog odbora:</t>
  </si>
  <si>
    <t>Pula, 23.12.2020.</t>
  </si>
  <si>
    <t>KLASA: 402-01/20-01/01</t>
  </si>
  <si>
    <t>URBROJ: 2168-17/3-20-6</t>
  </si>
  <si>
    <t>Prijedlog plana 
za 2021.</t>
  </si>
  <si>
    <t>Projekcija plana
za 2022.</t>
  </si>
  <si>
    <t>Projekcija plana 
za 2023.</t>
  </si>
  <si>
    <t>Sanja Benazić-Kliba, mag. sestrinstva</t>
  </si>
  <si>
    <t>PLANA 2022.</t>
  </si>
  <si>
    <t>PLAN 2021.</t>
  </si>
  <si>
    <t>PLANA 2023.</t>
  </si>
  <si>
    <t>2021.</t>
  </si>
  <si>
    <t>Prihodi od prodaje proizvoda i robe te pruženih usluga</t>
  </si>
  <si>
    <t>PRIHODI OD PRODAJE ROBA I PRUŽENIH USLUGA</t>
  </si>
  <si>
    <t>PRIHODI PO POSEBNIM PROPISIMA</t>
  </si>
  <si>
    <t>Prihodi po posebnim propisima školarine</t>
  </si>
  <si>
    <r>
      <t xml:space="preserve">RAZLIKA - VIŠAK / </t>
    </r>
    <r>
      <rPr>
        <sz val="11"/>
        <rFont val="Calibri"/>
        <family val="2"/>
      </rPr>
      <t>MANJAK</t>
    </r>
  </si>
  <si>
    <t>URBROJ: 2168-17/3-20-5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</si>
</sst>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(#,##0.00\)"/>
    <numFmt numFmtId="184" formatCode="#,##0.00_ ;\-#,##0.00\ "/>
    <numFmt numFmtId="185" formatCode="[$-41A]d\.\ mmmm\ yyyy\."/>
    <numFmt numFmtId="186" formatCode="#,##0.0"/>
  </numFmts>
  <fonts count="43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36"/>
      <name val="Calibri"/>
      <family val="2"/>
    </font>
    <font>
      <sz val="18"/>
      <color indexed="14"/>
      <name val="Calibri Light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12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60" applyNumberFormat="1" applyFont="1" applyAlignment="1">
      <alignment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6" fillId="0" borderId="0" xfId="50" applyNumberFormat="1" applyFont="1" applyFill="1" applyBorder="1" applyAlignment="1" applyProtection="1">
      <alignment/>
      <protection/>
    </xf>
    <xf numFmtId="0" fontId="26" fillId="0" borderId="0" xfId="50">
      <alignment/>
      <protection/>
    </xf>
    <xf numFmtId="0" fontId="21" fillId="0" borderId="0" xfId="50" applyNumberFormat="1" applyFont="1" applyFill="1" applyBorder="1" applyAlignment="1" applyProtection="1">
      <alignment horizontal="left" vertical="center" wrapText="1"/>
      <protection/>
    </xf>
    <xf numFmtId="0" fontId="21" fillId="0" borderId="0" xfId="50" applyNumberFormat="1" applyFont="1" applyFill="1" applyBorder="1" applyAlignment="1" applyProtection="1">
      <alignment horizontal="left" wrapText="1"/>
      <protection/>
    </xf>
    <xf numFmtId="0" fontId="6" fillId="0" borderId="0" xfId="50" applyNumberFormat="1" applyFont="1" applyFill="1" applyBorder="1" applyAlignment="1" applyProtection="1">
      <alignment wrapText="1"/>
      <protection/>
    </xf>
    <xf numFmtId="0" fontId="21" fillId="0" borderId="11" xfId="50" applyFont="1" applyBorder="1" applyAlignment="1" quotePrefix="1">
      <alignment horizontal="left" wrapText="1"/>
      <protection/>
    </xf>
    <xf numFmtId="0" fontId="21" fillId="0" borderId="12" xfId="50" applyFont="1" applyBorder="1" applyAlignment="1" quotePrefix="1">
      <alignment horizontal="left" wrapText="1"/>
      <protection/>
    </xf>
    <xf numFmtId="0" fontId="21" fillId="0" borderId="12" xfId="50" applyFont="1" applyBorder="1" applyAlignment="1" quotePrefix="1">
      <alignment horizontal="center" wrapText="1"/>
      <protection/>
    </xf>
    <xf numFmtId="0" fontId="21" fillId="0" borderId="12" xfId="50" applyNumberFormat="1" applyFont="1" applyFill="1" applyBorder="1" applyAlignment="1" applyProtection="1" quotePrefix="1">
      <alignment horizontal="left"/>
      <protection/>
    </xf>
    <xf numFmtId="0" fontId="21" fillId="0" borderId="13" xfId="50" applyNumberFormat="1" applyFont="1" applyFill="1" applyBorder="1" applyAlignment="1" applyProtection="1">
      <alignment horizontal="center" vertical="center" wrapText="1"/>
      <protection/>
    </xf>
    <xf numFmtId="0" fontId="21" fillId="0" borderId="13" xfId="50" applyFont="1" applyBorder="1" applyAlignment="1">
      <alignment horizontal="center" vertical="center" wrapText="1"/>
      <protection/>
    </xf>
    <xf numFmtId="4" fontId="1" fillId="0" borderId="13" xfId="0" applyNumberFormat="1" applyFont="1" applyBorder="1" applyAlignment="1">
      <alignment/>
    </xf>
    <xf numFmtId="4" fontId="24" fillId="0" borderId="13" xfId="50" applyNumberFormat="1" applyFont="1" applyFill="1" applyBorder="1" applyAlignment="1" applyProtection="1">
      <alignment horizontal="right" wrapText="1"/>
      <protection/>
    </xf>
    <xf numFmtId="4" fontId="24" fillId="0" borderId="13" xfId="50" applyNumberFormat="1" applyFont="1" applyBorder="1" applyAlignment="1">
      <alignment horizontal="right"/>
      <protection/>
    </xf>
    <xf numFmtId="0" fontId="23" fillId="0" borderId="11" xfId="50" applyFont="1" applyBorder="1" applyAlignment="1">
      <alignment horizontal="left"/>
      <protection/>
    </xf>
    <xf numFmtId="0" fontId="3" fillId="0" borderId="12" xfId="50" applyNumberFormat="1" applyFont="1" applyFill="1" applyBorder="1" applyAlignment="1" applyProtection="1">
      <alignment/>
      <protection/>
    </xf>
    <xf numFmtId="0" fontId="23" fillId="0" borderId="0" xfId="50" applyNumberFormat="1" applyFont="1" applyFill="1" applyBorder="1" applyAlignment="1" applyProtection="1" quotePrefix="1">
      <alignment horizontal="left" wrapText="1"/>
      <protection/>
    </xf>
    <xf numFmtId="0" fontId="3" fillId="0" borderId="0" xfId="50" applyNumberFormat="1" applyFont="1" applyFill="1" applyBorder="1" applyAlignment="1" applyProtection="1">
      <alignment wrapText="1"/>
      <protection/>
    </xf>
    <xf numFmtId="4" fontId="21" fillId="0" borderId="0" xfId="50" applyNumberFormat="1" applyFont="1" applyFill="1" applyBorder="1" applyAlignment="1" applyProtection="1">
      <alignment horizontal="right" wrapText="1"/>
      <protection/>
    </xf>
    <xf numFmtId="4" fontId="6" fillId="0" borderId="0" xfId="50" applyNumberFormat="1" applyFont="1" applyFill="1" applyBorder="1" applyAlignment="1" applyProtection="1">
      <alignment/>
      <protection/>
    </xf>
    <xf numFmtId="0" fontId="21" fillId="0" borderId="13" xfId="50" applyNumberFormat="1" applyFont="1" applyFill="1" applyBorder="1" applyAlignment="1" applyProtection="1">
      <alignment horizontal="center" wrapText="1"/>
      <protection/>
    </xf>
    <xf numFmtId="3" fontId="21" fillId="0" borderId="11" xfId="50" applyNumberFormat="1" applyFont="1" applyBorder="1" applyAlignment="1">
      <alignment horizontal="right"/>
      <protection/>
    </xf>
    <xf numFmtId="3" fontId="21" fillId="0" borderId="13" xfId="50" applyNumberFormat="1" applyFont="1" applyFill="1" applyBorder="1" applyAlignment="1" applyProtection="1">
      <alignment horizontal="right" wrapText="1"/>
      <protection/>
    </xf>
    <xf numFmtId="3" fontId="21" fillId="0" borderId="13" xfId="50" applyNumberFormat="1" applyFont="1" applyBorder="1" applyAlignment="1">
      <alignment horizontal="right"/>
      <protection/>
    </xf>
    <xf numFmtId="0" fontId="21" fillId="0" borderId="12" xfId="50" applyFont="1" applyBorder="1" applyAlignment="1" quotePrefix="1">
      <alignment horizontal="left"/>
      <protection/>
    </xf>
    <xf numFmtId="0" fontId="21" fillId="0" borderId="12" xfId="50" applyNumberFormat="1" applyFont="1" applyFill="1" applyBorder="1" applyAlignment="1" applyProtection="1">
      <alignment wrapText="1"/>
      <protection/>
    </xf>
    <xf numFmtId="0" fontId="6" fillId="0" borderId="12" xfId="50" applyNumberFormat="1" applyFont="1" applyFill="1" applyBorder="1" applyAlignment="1" applyProtection="1">
      <alignment wrapText="1"/>
      <protection/>
    </xf>
    <xf numFmtId="0" fontId="6" fillId="0" borderId="12" xfId="50" applyNumberFormat="1" applyFont="1" applyFill="1" applyBorder="1" applyAlignment="1" applyProtection="1">
      <alignment horizontal="center" wrapText="1"/>
      <protection/>
    </xf>
    <xf numFmtId="0" fontId="6" fillId="0" borderId="13" xfId="5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14" xfId="0" applyBorder="1" applyAlignment="1">
      <alignment/>
    </xf>
    <xf numFmtId="4" fontId="2" fillId="0" borderId="0" xfId="0" applyNumberFormat="1" applyFont="1" applyFill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7" xfId="0" applyNumberFormat="1" applyFont="1" applyFill="1" applyBorder="1" applyAlignment="1" applyProtection="1">
      <alignment vertical="center" wrapTex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0" xfId="0" applyNumberFormat="1" applyFont="1" applyFill="1" applyBorder="1" applyAlignment="1" applyProtection="1">
      <alignment vertical="center" wrapText="1"/>
      <protection locked="0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0" xfId="0" applyNumberFormat="1" applyFont="1" applyFill="1" applyBorder="1" applyAlignment="1" applyProtection="1">
      <alignment vertical="center" wrapText="1"/>
      <protection locked="0"/>
    </xf>
    <xf numFmtId="4" fontId="24" fillId="0" borderId="18" xfId="0" applyNumberFormat="1" applyFont="1" applyFill="1" applyBorder="1" applyAlignment="1" applyProtection="1">
      <alignment vertical="center" wrapText="1"/>
      <protection locked="0"/>
    </xf>
    <xf numFmtId="4" fontId="24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4" fillId="0" borderId="19" xfId="0" applyNumberFormat="1" applyFont="1" applyFill="1" applyBorder="1" applyAlignment="1" applyProtection="1">
      <alignment vertical="center" wrapText="1"/>
      <protection locked="0"/>
    </xf>
    <xf numFmtId="4" fontId="24" fillId="0" borderId="20" xfId="0" applyNumberFormat="1" applyFont="1" applyFill="1" applyBorder="1" applyAlignment="1" applyProtection="1">
      <alignment vertical="center" wrapText="1"/>
      <protection locked="0"/>
    </xf>
    <xf numFmtId="4" fontId="24" fillId="0" borderId="10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Border="1" applyAlignment="1">
      <alignment/>
    </xf>
    <xf numFmtId="4" fontId="21" fillId="2" borderId="11" xfId="0" applyNumberFormat="1" applyFont="1" applyFill="1" applyBorder="1" applyAlignment="1" quotePrefix="1">
      <alignment horizontal="right"/>
    </xf>
    <xf numFmtId="4" fontId="1" fillId="0" borderId="21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0" applyNumberFormat="1" applyFont="1" applyFill="1" applyBorder="1" applyAlignment="1" applyProtection="1">
      <alignment horizontal="left" vertical="center"/>
      <protection locked="0"/>
    </xf>
    <xf numFmtId="0" fontId="24" fillId="0" borderId="20" xfId="0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 applyBorder="1" applyAlignment="1">
      <alignment horizontal="center" vertical="center"/>
    </xf>
    <xf numFmtId="4" fontId="24" fillId="0" borderId="10" xfId="0" applyNumberFormat="1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 applyProtection="1">
      <alignment vertical="center" wrapText="1"/>
      <protection locked="0"/>
    </xf>
    <xf numFmtId="4" fontId="25" fillId="0" borderId="10" xfId="0" applyNumberFormat="1" applyFont="1" applyFill="1" applyBorder="1" applyAlignment="1" applyProtection="1">
      <alignment vertical="center" wrapTex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4" fontId="2" fillId="0" borderId="17" xfId="0" applyNumberFormat="1" applyFont="1" applyFill="1" applyBorder="1" applyAlignment="1" applyProtection="1">
      <alignment vertical="center" wrapText="1"/>
      <protection locked="0"/>
    </xf>
    <xf numFmtId="4" fontId="2" fillId="0" borderId="22" xfId="0" applyNumberFormat="1" applyFont="1" applyFill="1" applyBorder="1" applyAlignment="1" applyProtection="1">
      <alignment vertical="center" wrapText="1"/>
      <protection locked="0"/>
    </xf>
    <xf numFmtId="4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9" xfId="52" applyFont="1" applyFill="1" applyBorder="1" applyAlignment="1">
      <alignment horizontal="left" wrapText="1"/>
      <protection/>
    </xf>
    <xf numFmtId="0" fontId="2" fillId="0" borderId="23" xfId="52" applyFont="1" applyFill="1" applyBorder="1" applyAlignment="1">
      <alignment horizontal="left" wrapText="1"/>
      <protection/>
    </xf>
    <xf numFmtId="0" fontId="2" fillId="0" borderId="20" xfId="52" applyFont="1" applyFill="1" applyBorder="1" applyAlignment="1">
      <alignment horizontal="left" wrapText="1"/>
      <protection/>
    </xf>
    <xf numFmtId="0" fontId="2" fillId="0" borderId="16" xfId="52" applyFont="1" applyFill="1" applyBorder="1" applyAlignment="1">
      <alignment horizontal="left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0" fontId="2" fillId="0" borderId="24" xfId="52" applyFont="1" applyFill="1" applyBorder="1" applyAlignment="1">
      <alignment horizontal="left" vertical="center" wrapText="1"/>
      <protection/>
    </xf>
    <xf numFmtId="0" fontId="21" fillId="2" borderId="11" xfId="0" applyNumberFormat="1" applyFont="1" applyFill="1" applyBorder="1" applyAlignment="1" applyProtection="1">
      <alignment horizontal="left" wrapText="1"/>
      <protection/>
    </xf>
    <xf numFmtId="0" fontId="21" fillId="2" borderId="12" xfId="0" applyNumberFormat="1" applyFont="1" applyFill="1" applyBorder="1" applyAlignment="1" applyProtection="1">
      <alignment horizontal="left" wrapText="1"/>
      <protection/>
    </xf>
    <xf numFmtId="0" fontId="21" fillId="2" borderId="25" xfId="0" applyNumberFormat="1" applyFont="1" applyFill="1" applyBorder="1" applyAlignment="1" applyProtection="1">
      <alignment horizontal="left" wrapText="1"/>
      <protection/>
    </xf>
    <xf numFmtId="0" fontId="4" fillId="0" borderId="12" xfId="50" applyNumberFormat="1" applyFont="1" applyFill="1" applyBorder="1" applyAlignment="1" applyProtection="1" quotePrefix="1">
      <alignment horizontal="center" vertical="center" wrapText="1"/>
      <protection/>
    </xf>
    <xf numFmtId="0" fontId="23" fillId="0" borderId="11" xfId="50" applyNumberFormat="1" applyFont="1" applyFill="1" applyBorder="1" applyAlignment="1" applyProtection="1">
      <alignment horizontal="left" wrapText="1"/>
      <protection/>
    </xf>
    <xf numFmtId="0" fontId="23" fillId="0" borderId="12" xfId="50" applyNumberFormat="1" applyFont="1" applyFill="1" applyBorder="1" applyAlignment="1" applyProtection="1">
      <alignment horizontal="left" wrapText="1"/>
      <protection/>
    </xf>
    <xf numFmtId="0" fontId="23" fillId="0" borderId="25" xfId="50" applyNumberFormat="1" applyFont="1" applyFill="1" applyBorder="1" applyAlignment="1" applyProtection="1">
      <alignment horizontal="left" wrapText="1"/>
      <protection/>
    </xf>
    <xf numFmtId="0" fontId="23" fillId="0" borderId="11" xfId="50" applyNumberFormat="1" applyFont="1" applyFill="1" applyBorder="1" applyAlignment="1" applyProtection="1" quotePrefix="1">
      <alignment horizontal="left" wrapText="1"/>
      <protection/>
    </xf>
    <xf numFmtId="0" fontId="23" fillId="0" borderId="12" xfId="50" applyNumberFormat="1" applyFont="1" applyFill="1" applyBorder="1" applyAlignment="1" applyProtection="1" quotePrefix="1">
      <alignment horizontal="left" wrapText="1"/>
      <protection/>
    </xf>
    <xf numFmtId="0" fontId="23" fillId="0" borderId="25" xfId="50" applyNumberFormat="1" applyFont="1" applyFill="1" applyBorder="1" applyAlignment="1" applyProtection="1" quotePrefix="1">
      <alignment horizontal="left" wrapText="1"/>
      <protection/>
    </xf>
    <xf numFmtId="0" fontId="23" fillId="0" borderId="11" xfId="50" applyFont="1" applyBorder="1" applyAlignment="1" quotePrefix="1">
      <alignment horizontal="left"/>
      <protection/>
    </xf>
    <xf numFmtId="0" fontId="23" fillId="0" borderId="12" xfId="50" applyFont="1" applyBorder="1" applyAlignment="1" quotePrefix="1">
      <alignment horizontal="left"/>
      <protection/>
    </xf>
    <xf numFmtId="0" fontId="23" fillId="0" borderId="25" xfId="50" applyFont="1" applyBorder="1" applyAlignment="1" quotePrefix="1">
      <alignment horizontal="left"/>
      <protection/>
    </xf>
    <xf numFmtId="0" fontId="21" fillId="0" borderId="11" xfId="50" applyNumberFormat="1" applyFont="1" applyFill="1" applyBorder="1" applyAlignment="1" applyProtection="1">
      <alignment horizontal="left" wrapText="1"/>
      <protection/>
    </xf>
    <xf numFmtId="0" fontId="21" fillId="0" borderId="12" xfId="50" applyNumberFormat="1" applyFont="1" applyFill="1" applyBorder="1" applyAlignment="1" applyProtection="1">
      <alignment horizontal="left" wrapText="1"/>
      <protection/>
    </xf>
    <xf numFmtId="0" fontId="21" fillId="0" borderId="25" xfId="50" applyNumberFormat="1" applyFont="1" applyFill="1" applyBorder="1" applyAlignment="1" applyProtection="1">
      <alignment horizontal="left" wrapText="1"/>
      <protection/>
    </xf>
    <xf numFmtId="0" fontId="21" fillId="0" borderId="0" xfId="50" applyNumberFormat="1" applyFont="1" applyFill="1" applyBorder="1" applyAlignment="1" applyProtection="1">
      <alignment horizontal="left" vertical="center" wrapText="1"/>
      <protection/>
    </xf>
    <xf numFmtId="0" fontId="21" fillId="0" borderId="0" xfId="5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Obično_List7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0A6FB"/>
      <rgbColor rgb="00FFFFFF"/>
      <rgbColor rgb="00007D00"/>
      <rgbColor rgb="00808080"/>
      <rgbColor rgb="00D3D3D3"/>
      <rgbColor rgb="005A7C98"/>
      <rgbColor rgb="00709BBE"/>
      <rgbColor rgb="00A0BCD4"/>
      <rgbColor rgb="00CDDCE9"/>
      <rgbColor rgb="00DDDDDD"/>
      <rgbColor rgb="00F2F2F2"/>
      <rgbColor rgb="0090EE9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showGridLines="0" zoomScale="112" zoomScaleNormal="112" zoomScalePageLayoutView="0" workbookViewId="0" topLeftCell="A1">
      <pane ySplit="12" topLeftCell="A103" activePane="bottomLeft" state="frozen"/>
      <selection pane="topLeft" activeCell="A1" sqref="A1"/>
      <selection pane="bottomLeft" activeCell="L6" sqref="L6:L9"/>
    </sheetView>
  </sheetViews>
  <sheetFormatPr defaultColWidth="9.140625" defaultRowHeight="12.75"/>
  <cols>
    <col min="1" max="1" width="3.00390625" style="48" customWidth="1"/>
    <col min="2" max="2" width="12.140625" style="48" customWidth="1"/>
    <col min="3" max="3" width="5.140625" style="48" customWidth="1"/>
    <col min="4" max="4" width="6.28125" style="48" customWidth="1"/>
    <col min="5" max="5" width="38.7109375" style="48" customWidth="1"/>
    <col min="6" max="8" width="20.7109375" style="48" customWidth="1"/>
    <col min="9" max="9" width="1.28515625" style="48" customWidth="1"/>
    <col min="10" max="11" width="9.140625" style="48" customWidth="1"/>
    <col min="12" max="12" width="14.00390625" style="48" customWidth="1"/>
    <col min="13" max="16384" width="9.140625" style="48" customWidth="1"/>
  </cols>
  <sheetData>
    <row r="1" spans="2:5" ht="16.5" customHeight="1">
      <c r="B1" s="49" t="s">
        <v>89</v>
      </c>
      <c r="C1" s="50"/>
      <c r="D1" s="51"/>
      <c r="E1" s="49"/>
    </row>
    <row r="2" spans="2:5" ht="15.75" customHeight="1">
      <c r="B2" s="52" t="s">
        <v>109</v>
      </c>
      <c r="C2" s="52"/>
      <c r="D2" s="52"/>
      <c r="E2" s="52"/>
    </row>
    <row r="3" spans="2:5" ht="15.75" customHeight="1">
      <c r="B3" s="52" t="s">
        <v>92</v>
      </c>
      <c r="C3" s="52"/>
      <c r="D3" s="52"/>
      <c r="E3" s="52"/>
    </row>
    <row r="4" spans="2:7" ht="16.5" customHeight="1">
      <c r="B4" s="52"/>
      <c r="C4" s="52"/>
      <c r="D4" s="85" t="s">
        <v>110</v>
      </c>
      <c r="E4" s="85"/>
      <c r="F4" s="85"/>
      <c r="G4" s="85"/>
    </row>
    <row r="5" spans="2:7" ht="14.25" customHeight="1">
      <c r="B5" s="49"/>
      <c r="C5" s="49"/>
      <c r="D5" s="85" t="s">
        <v>111</v>
      </c>
      <c r="E5" s="85"/>
      <c r="F5" s="85"/>
      <c r="G5" s="85"/>
    </row>
    <row r="6" spans="2:12" ht="24.75" customHeight="1">
      <c r="B6" s="53"/>
      <c r="C6" s="77"/>
      <c r="D6" s="78"/>
      <c r="E6" s="53"/>
      <c r="F6" s="54" t="s">
        <v>127</v>
      </c>
      <c r="G6" s="54" t="s">
        <v>73</v>
      </c>
      <c r="H6" s="54" t="s">
        <v>73</v>
      </c>
      <c r="L6" s="75"/>
    </row>
    <row r="7" spans="1:12" ht="24.75" customHeight="1">
      <c r="A7" s="55"/>
      <c r="B7" s="56"/>
      <c r="C7" s="79"/>
      <c r="D7" s="80"/>
      <c r="E7" s="57" t="s">
        <v>1</v>
      </c>
      <c r="F7" s="54"/>
      <c r="G7" s="54" t="s">
        <v>126</v>
      </c>
      <c r="H7" s="54" t="s">
        <v>128</v>
      </c>
      <c r="L7" s="76"/>
    </row>
    <row r="8" spans="1:12" ht="24.75" customHeight="1">
      <c r="A8" s="55"/>
      <c r="B8" s="56"/>
      <c r="C8" s="81"/>
      <c r="D8" s="82"/>
      <c r="E8" s="59" t="s">
        <v>0</v>
      </c>
      <c r="F8" s="58">
        <f>F12+F22+F30+F34+F39+F50+F60+F70+F77+F88+F92+F96</f>
        <v>7374168.96</v>
      </c>
      <c r="G8" s="53"/>
      <c r="H8" s="53"/>
      <c r="L8" s="75"/>
    </row>
    <row r="9" spans="1:12" ht="24.75" customHeight="1">
      <c r="A9" s="55"/>
      <c r="B9" s="56"/>
      <c r="C9" s="69" t="s">
        <v>3</v>
      </c>
      <c r="D9" s="70"/>
      <c r="E9" s="59" t="s">
        <v>4</v>
      </c>
      <c r="F9" s="58">
        <v>6917819.17</v>
      </c>
      <c r="G9" s="53"/>
      <c r="H9" s="53"/>
      <c r="L9" s="75"/>
    </row>
    <row r="10" spans="1:8" ht="24.75" customHeight="1">
      <c r="A10" s="55"/>
      <c r="B10" s="56" t="s">
        <v>112</v>
      </c>
      <c r="C10" s="69" t="s">
        <v>5</v>
      </c>
      <c r="D10" s="70"/>
      <c r="E10" s="59" t="s">
        <v>6</v>
      </c>
      <c r="F10" s="58">
        <v>232400.5</v>
      </c>
      <c r="G10" s="53"/>
      <c r="H10" s="53"/>
    </row>
    <row r="11" spans="1:8" ht="24.75" customHeight="1">
      <c r="A11" s="55"/>
      <c r="B11" s="56" t="s">
        <v>113</v>
      </c>
      <c r="C11" s="69" t="s">
        <v>7</v>
      </c>
      <c r="D11" s="70"/>
      <c r="E11" s="59" t="s">
        <v>8</v>
      </c>
      <c r="F11" s="58">
        <v>232400.5</v>
      </c>
      <c r="G11" s="53"/>
      <c r="H11" s="53"/>
    </row>
    <row r="12" spans="1:8" ht="26.25" customHeight="1">
      <c r="A12" s="55"/>
      <c r="B12" s="56"/>
      <c r="C12" s="83">
        <v>3</v>
      </c>
      <c r="D12" s="84"/>
      <c r="E12" s="71" t="s">
        <v>10</v>
      </c>
      <c r="F12" s="60">
        <v>232400.5</v>
      </c>
      <c r="G12" s="53"/>
      <c r="H12" s="53"/>
    </row>
    <row r="13" spans="1:8" ht="24.75" customHeight="1">
      <c r="A13" s="55"/>
      <c r="B13" s="56"/>
      <c r="C13" s="86" t="s">
        <v>11</v>
      </c>
      <c r="D13" s="87"/>
      <c r="E13" s="61" t="s">
        <v>12</v>
      </c>
      <c r="F13" s="60">
        <v>227400.5</v>
      </c>
      <c r="G13" s="53">
        <f>F13</f>
        <v>227400.5</v>
      </c>
      <c r="H13" s="53">
        <f>G13</f>
        <v>227400.5</v>
      </c>
    </row>
    <row r="14" spans="1:8" ht="24.75" customHeight="1">
      <c r="A14" s="55"/>
      <c r="B14" s="56"/>
      <c r="C14" s="88" t="s">
        <v>13</v>
      </c>
      <c r="D14" s="89"/>
      <c r="E14" s="61" t="s">
        <v>14</v>
      </c>
      <c r="F14" s="58">
        <v>39500</v>
      </c>
      <c r="G14" s="53"/>
      <c r="H14" s="53"/>
    </row>
    <row r="15" spans="1:8" ht="24.75" customHeight="1">
      <c r="A15" s="55"/>
      <c r="B15" s="56"/>
      <c r="C15" s="88" t="s">
        <v>15</v>
      </c>
      <c r="D15" s="89"/>
      <c r="E15" s="61" t="s">
        <v>16</v>
      </c>
      <c r="F15" s="58">
        <v>66950.5</v>
      </c>
      <c r="G15" s="53"/>
      <c r="H15" s="53"/>
    </row>
    <row r="16" spans="1:8" ht="24.75" customHeight="1">
      <c r="A16" s="55"/>
      <c r="B16" s="56"/>
      <c r="C16" s="88" t="s">
        <v>17</v>
      </c>
      <c r="D16" s="89"/>
      <c r="E16" s="61" t="s">
        <v>18</v>
      </c>
      <c r="F16" s="58">
        <v>115000</v>
      </c>
      <c r="G16" s="53"/>
      <c r="H16" s="53"/>
    </row>
    <row r="17" spans="1:8" ht="24.75" customHeight="1">
      <c r="A17" s="55"/>
      <c r="B17" s="56"/>
      <c r="C17" s="88" t="s">
        <v>19</v>
      </c>
      <c r="D17" s="89"/>
      <c r="E17" s="61" t="s">
        <v>20</v>
      </c>
      <c r="F17" s="58">
        <v>5950</v>
      </c>
      <c r="G17" s="53"/>
      <c r="H17" s="53"/>
    </row>
    <row r="18" spans="1:8" ht="24.75" customHeight="1">
      <c r="A18" s="55"/>
      <c r="B18" s="56"/>
      <c r="C18" s="86" t="s">
        <v>21</v>
      </c>
      <c r="D18" s="87"/>
      <c r="E18" s="61" t="s">
        <v>22</v>
      </c>
      <c r="F18" s="60">
        <v>5000</v>
      </c>
      <c r="G18" s="53">
        <v>5000</v>
      </c>
      <c r="H18" s="53">
        <v>5000</v>
      </c>
    </row>
    <row r="19" spans="1:8" ht="24.75" customHeight="1">
      <c r="A19" s="55"/>
      <c r="B19" s="56"/>
      <c r="C19" s="88" t="s">
        <v>23</v>
      </c>
      <c r="D19" s="89"/>
      <c r="E19" s="61" t="s">
        <v>24</v>
      </c>
      <c r="F19" s="58">
        <v>5000</v>
      </c>
      <c r="G19" s="53"/>
      <c r="H19" s="53"/>
    </row>
    <row r="20" spans="1:8" ht="24.75" customHeight="1">
      <c r="A20" s="55"/>
      <c r="B20" s="56" t="s">
        <v>112</v>
      </c>
      <c r="C20" s="86" t="s">
        <v>25</v>
      </c>
      <c r="D20" s="87"/>
      <c r="E20" s="59" t="s">
        <v>26</v>
      </c>
      <c r="F20" s="58">
        <v>809218.67</v>
      </c>
      <c r="G20" s="53"/>
      <c r="H20" s="53"/>
    </row>
    <row r="21" spans="1:8" ht="24.75" customHeight="1">
      <c r="A21" s="55"/>
      <c r="B21" s="56" t="s">
        <v>113</v>
      </c>
      <c r="C21" s="86" t="s">
        <v>7</v>
      </c>
      <c r="D21" s="87"/>
      <c r="E21" s="59" t="s">
        <v>8</v>
      </c>
      <c r="F21" s="58">
        <v>809218.67</v>
      </c>
      <c r="G21" s="53"/>
      <c r="H21" s="53"/>
    </row>
    <row r="22" spans="1:8" ht="24.75" customHeight="1">
      <c r="A22" s="55"/>
      <c r="B22" s="56"/>
      <c r="C22" s="86" t="s">
        <v>9</v>
      </c>
      <c r="D22" s="87"/>
      <c r="E22" s="59" t="s">
        <v>10</v>
      </c>
      <c r="F22" s="60">
        <v>809218.67</v>
      </c>
      <c r="G22" s="53"/>
      <c r="H22" s="53"/>
    </row>
    <row r="23" spans="1:8" ht="24.75" customHeight="1">
      <c r="A23" s="55"/>
      <c r="B23" s="56"/>
      <c r="C23" s="86" t="s">
        <v>11</v>
      </c>
      <c r="D23" s="87"/>
      <c r="E23" s="61" t="s">
        <v>12</v>
      </c>
      <c r="F23" s="60">
        <v>809218.67</v>
      </c>
      <c r="G23" s="53">
        <f>F23</f>
        <v>809218.67</v>
      </c>
      <c r="H23" s="53">
        <f>G23</f>
        <v>809218.67</v>
      </c>
    </row>
    <row r="24" spans="1:8" ht="24.75" customHeight="1">
      <c r="A24" s="55"/>
      <c r="B24" s="56"/>
      <c r="C24" s="88" t="s">
        <v>13</v>
      </c>
      <c r="D24" s="89"/>
      <c r="E24" s="61" t="s">
        <v>14</v>
      </c>
      <c r="F24" s="58">
        <v>66090.67</v>
      </c>
      <c r="G24" s="53"/>
      <c r="H24" s="53"/>
    </row>
    <row r="25" spans="1:8" ht="24.75" customHeight="1">
      <c r="A25" s="55"/>
      <c r="B25" s="56"/>
      <c r="C25" s="88" t="s">
        <v>15</v>
      </c>
      <c r="D25" s="89"/>
      <c r="E25" s="61" t="s">
        <v>16</v>
      </c>
      <c r="F25" s="58">
        <v>58000</v>
      </c>
      <c r="G25" s="53"/>
      <c r="H25" s="53"/>
    </row>
    <row r="26" spans="1:8" ht="24.75" customHeight="1">
      <c r="A26" s="55"/>
      <c r="B26" s="56"/>
      <c r="C26" s="88" t="s">
        <v>17</v>
      </c>
      <c r="D26" s="89"/>
      <c r="E26" s="61" t="s">
        <v>18</v>
      </c>
      <c r="F26" s="58">
        <v>678900</v>
      </c>
      <c r="G26" s="53"/>
      <c r="H26" s="53"/>
    </row>
    <row r="27" spans="1:8" ht="24.75" customHeight="1">
      <c r="A27" s="55"/>
      <c r="B27" s="56"/>
      <c r="C27" s="88" t="s">
        <v>19</v>
      </c>
      <c r="D27" s="89"/>
      <c r="E27" s="61" t="s">
        <v>20</v>
      </c>
      <c r="F27" s="58">
        <v>6228</v>
      </c>
      <c r="G27" s="53"/>
      <c r="H27" s="53"/>
    </row>
    <row r="28" spans="1:8" ht="24.75" customHeight="1">
      <c r="A28" s="55"/>
      <c r="B28" s="56" t="s">
        <v>112</v>
      </c>
      <c r="C28" s="86" t="s">
        <v>27</v>
      </c>
      <c r="D28" s="87"/>
      <c r="E28" s="59" t="s">
        <v>28</v>
      </c>
      <c r="F28" s="58">
        <v>14200</v>
      </c>
      <c r="G28" s="53"/>
      <c r="H28" s="53"/>
    </row>
    <row r="29" spans="1:8" ht="24.75" customHeight="1">
      <c r="A29" s="55"/>
      <c r="B29" s="56" t="s">
        <v>113</v>
      </c>
      <c r="C29" s="86" t="s">
        <v>29</v>
      </c>
      <c r="D29" s="87"/>
      <c r="E29" s="59" t="s">
        <v>117</v>
      </c>
      <c r="F29" s="58">
        <v>4200</v>
      </c>
      <c r="G29" s="53"/>
      <c r="H29" s="53"/>
    </row>
    <row r="30" spans="1:8" ht="24.75" customHeight="1">
      <c r="A30" s="55"/>
      <c r="B30" s="56"/>
      <c r="C30" s="86" t="s">
        <v>9</v>
      </c>
      <c r="D30" s="87"/>
      <c r="E30" s="59" t="s">
        <v>10</v>
      </c>
      <c r="F30" s="60">
        <v>4200</v>
      </c>
      <c r="G30" s="53"/>
      <c r="H30" s="53"/>
    </row>
    <row r="31" spans="1:8" ht="24.75" customHeight="1">
      <c r="A31" s="55"/>
      <c r="B31" s="56"/>
      <c r="C31" s="86" t="s">
        <v>11</v>
      </c>
      <c r="D31" s="87"/>
      <c r="E31" s="61" t="s">
        <v>12</v>
      </c>
      <c r="F31" s="60">
        <v>4200</v>
      </c>
      <c r="G31" s="53">
        <v>4200</v>
      </c>
      <c r="H31" s="53">
        <v>4200</v>
      </c>
    </row>
    <row r="32" spans="1:8" ht="24.75" customHeight="1">
      <c r="A32" s="55"/>
      <c r="B32" s="56"/>
      <c r="C32" s="88" t="s">
        <v>15</v>
      </c>
      <c r="D32" s="89"/>
      <c r="E32" s="61" t="s">
        <v>16</v>
      </c>
      <c r="F32" s="58">
        <v>4200</v>
      </c>
      <c r="G32" s="53"/>
      <c r="H32" s="53"/>
    </row>
    <row r="33" spans="1:8" ht="24.75" customHeight="1">
      <c r="A33" s="55"/>
      <c r="B33" s="56" t="s">
        <v>113</v>
      </c>
      <c r="C33" s="86" t="s">
        <v>30</v>
      </c>
      <c r="D33" s="87"/>
      <c r="E33" s="59" t="s">
        <v>115</v>
      </c>
      <c r="F33" s="58">
        <v>10000</v>
      </c>
      <c r="G33" s="53"/>
      <c r="H33" s="53"/>
    </row>
    <row r="34" spans="1:8" ht="24.75" customHeight="1">
      <c r="A34" s="55"/>
      <c r="B34" s="56"/>
      <c r="C34" s="86" t="s">
        <v>9</v>
      </c>
      <c r="D34" s="87"/>
      <c r="E34" s="59" t="s">
        <v>10</v>
      </c>
      <c r="F34" s="60">
        <v>10000</v>
      </c>
      <c r="G34" s="53"/>
      <c r="H34" s="53"/>
    </row>
    <row r="35" spans="1:8" ht="24.75" customHeight="1">
      <c r="A35" s="55"/>
      <c r="B35" s="56"/>
      <c r="C35" s="86" t="s">
        <v>11</v>
      </c>
      <c r="D35" s="87"/>
      <c r="E35" s="61" t="s">
        <v>12</v>
      </c>
      <c r="F35" s="60">
        <v>10000</v>
      </c>
      <c r="G35" s="53">
        <v>10000</v>
      </c>
      <c r="H35" s="53">
        <v>10000</v>
      </c>
    </row>
    <row r="36" spans="1:8" ht="24.75" customHeight="1">
      <c r="A36" s="55"/>
      <c r="B36" s="56"/>
      <c r="C36" s="88" t="s">
        <v>15</v>
      </c>
      <c r="D36" s="89"/>
      <c r="E36" s="61" t="s">
        <v>16</v>
      </c>
      <c r="F36" s="58">
        <v>10000</v>
      </c>
      <c r="G36" s="53"/>
      <c r="H36" s="53"/>
    </row>
    <row r="37" spans="1:8" ht="24.75" customHeight="1">
      <c r="A37" s="55"/>
      <c r="B37" s="56" t="s">
        <v>112</v>
      </c>
      <c r="C37" s="86" t="s">
        <v>31</v>
      </c>
      <c r="D37" s="87"/>
      <c r="E37" s="59" t="s">
        <v>32</v>
      </c>
      <c r="F37" s="58">
        <v>5862000</v>
      </c>
      <c r="G37" s="53"/>
      <c r="H37" s="53"/>
    </row>
    <row r="38" spans="1:8" ht="24.75" customHeight="1">
      <c r="A38" s="55"/>
      <c r="B38" s="56" t="s">
        <v>113</v>
      </c>
      <c r="C38" s="86" t="s">
        <v>33</v>
      </c>
      <c r="D38" s="87"/>
      <c r="E38" s="59" t="s">
        <v>34</v>
      </c>
      <c r="F38" s="58">
        <v>5862000</v>
      </c>
      <c r="G38" s="53"/>
      <c r="H38" s="53"/>
    </row>
    <row r="39" spans="1:8" ht="24.75" customHeight="1">
      <c r="A39" s="55"/>
      <c r="B39" s="56"/>
      <c r="C39" s="86" t="s">
        <v>9</v>
      </c>
      <c r="D39" s="87"/>
      <c r="E39" s="61" t="s">
        <v>10</v>
      </c>
      <c r="F39" s="60">
        <v>5862000</v>
      </c>
      <c r="G39" s="53"/>
      <c r="H39" s="53"/>
    </row>
    <row r="40" spans="1:8" ht="24.75" customHeight="1">
      <c r="A40" s="55"/>
      <c r="B40" s="56"/>
      <c r="C40" s="86" t="s">
        <v>35</v>
      </c>
      <c r="D40" s="87"/>
      <c r="E40" s="61" t="s">
        <v>36</v>
      </c>
      <c r="F40" s="60">
        <v>5836000</v>
      </c>
      <c r="G40" s="53">
        <f>F40</f>
        <v>5836000</v>
      </c>
      <c r="H40" s="53">
        <f>G40</f>
        <v>5836000</v>
      </c>
    </row>
    <row r="41" spans="1:8" ht="24.75" customHeight="1">
      <c r="A41" s="55"/>
      <c r="B41" s="56"/>
      <c r="C41" s="88" t="s">
        <v>37</v>
      </c>
      <c r="D41" s="89"/>
      <c r="E41" s="61" t="s">
        <v>38</v>
      </c>
      <c r="F41" s="58">
        <v>4876000</v>
      </c>
      <c r="G41" s="53"/>
      <c r="H41" s="53"/>
    </row>
    <row r="42" spans="1:8" ht="24.75" customHeight="1">
      <c r="A42" s="55"/>
      <c r="B42" s="56"/>
      <c r="C42" s="88" t="s">
        <v>39</v>
      </c>
      <c r="D42" s="89"/>
      <c r="E42" s="61" t="s">
        <v>40</v>
      </c>
      <c r="F42" s="58">
        <v>160000</v>
      </c>
      <c r="G42" s="53"/>
      <c r="H42" s="53"/>
    </row>
    <row r="43" spans="1:8" ht="24.75" customHeight="1">
      <c r="A43" s="55"/>
      <c r="B43" s="56"/>
      <c r="C43" s="88" t="s">
        <v>41</v>
      </c>
      <c r="D43" s="89"/>
      <c r="E43" s="61" t="s">
        <v>42</v>
      </c>
      <c r="F43" s="58">
        <v>800000</v>
      </c>
      <c r="G43" s="53"/>
      <c r="H43" s="53"/>
    </row>
    <row r="44" spans="1:8" ht="24.75" customHeight="1">
      <c r="A44" s="55"/>
      <c r="B44" s="56"/>
      <c r="C44" s="86" t="s">
        <v>11</v>
      </c>
      <c r="D44" s="87"/>
      <c r="E44" s="61" t="s">
        <v>12</v>
      </c>
      <c r="F44" s="60">
        <v>26000</v>
      </c>
      <c r="G44" s="53">
        <v>26000</v>
      </c>
      <c r="H44" s="53">
        <v>26000</v>
      </c>
    </row>
    <row r="45" spans="1:8" ht="24.75" customHeight="1">
      <c r="A45" s="55"/>
      <c r="B45" s="56"/>
      <c r="C45" s="88" t="s">
        <v>17</v>
      </c>
      <c r="D45" s="89"/>
      <c r="E45" s="61" t="s">
        <v>18</v>
      </c>
      <c r="F45" s="58">
        <v>10000</v>
      </c>
      <c r="G45" s="53"/>
      <c r="H45" s="53"/>
    </row>
    <row r="46" spans="1:8" ht="24.75" customHeight="1">
      <c r="A46" s="55"/>
      <c r="B46" s="56"/>
      <c r="C46" s="88" t="s">
        <v>19</v>
      </c>
      <c r="D46" s="89"/>
      <c r="E46" s="61" t="s">
        <v>20</v>
      </c>
      <c r="F46" s="58">
        <v>16000</v>
      </c>
      <c r="G46" s="53"/>
      <c r="H46" s="53"/>
    </row>
    <row r="47" spans="1:8" ht="24.75" customHeight="1">
      <c r="A47" s="55"/>
      <c r="B47" s="56"/>
      <c r="C47" s="88" t="s">
        <v>43</v>
      </c>
      <c r="D47" s="89"/>
      <c r="E47" s="61" t="s">
        <v>44</v>
      </c>
      <c r="F47" s="58">
        <v>431644.79</v>
      </c>
      <c r="G47" s="53"/>
      <c r="H47" s="53"/>
    </row>
    <row r="48" spans="1:8" ht="24.75" customHeight="1">
      <c r="A48" s="55"/>
      <c r="B48" s="56" t="s">
        <v>112</v>
      </c>
      <c r="C48" s="88" t="s">
        <v>45</v>
      </c>
      <c r="D48" s="89"/>
      <c r="E48" s="61" t="s">
        <v>46</v>
      </c>
      <c r="F48" s="58">
        <v>30000</v>
      </c>
      <c r="G48" s="53"/>
      <c r="H48" s="53"/>
    </row>
    <row r="49" spans="1:8" ht="24.75" customHeight="1">
      <c r="A49" s="55"/>
      <c r="B49" s="56" t="s">
        <v>113</v>
      </c>
      <c r="C49" s="88" t="s">
        <v>47</v>
      </c>
      <c r="D49" s="89"/>
      <c r="E49" s="61" t="s">
        <v>48</v>
      </c>
      <c r="F49" s="58">
        <v>30000</v>
      </c>
      <c r="G49" s="53"/>
      <c r="H49" s="53"/>
    </row>
    <row r="50" spans="1:8" ht="24.75" customHeight="1">
      <c r="A50" s="55"/>
      <c r="B50" s="56"/>
      <c r="C50" s="86" t="s">
        <v>9</v>
      </c>
      <c r="D50" s="87"/>
      <c r="E50" s="59" t="s">
        <v>10</v>
      </c>
      <c r="F50" s="60">
        <v>30000</v>
      </c>
      <c r="G50" s="53"/>
      <c r="H50" s="53"/>
    </row>
    <row r="51" spans="1:8" ht="24.75" customHeight="1">
      <c r="A51" s="55"/>
      <c r="B51" s="56"/>
      <c r="C51" s="86" t="s">
        <v>35</v>
      </c>
      <c r="D51" s="87"/>
      <c r="E51" s="61" t="s">
        <v>36</v>
      </c>
      <c r="F51" s="60">
        <v>4000</v>
      </c>
      <c r="G51" s="53">
        <v>4000</v>
      </c>
      <c r="H51" s="53">
        <v>4000</v>
      </c>
    </row>
    <row r="52" spans="1:8" ht="24.75" customHeight="1">
      <c r="A52" s="55"/>
      <c r="B52" s="56"/>
      <c r="C52" s="88" t="s">
        <v>39</v>
      </c>
      <c r="D52" s="89"/>
      <c r="E52" s="61" t="s">
        <v>40</v>
      </c>
      <c r="F52" s="58">
        <v>4000</v>
      </c>
      <c r="G52" s="53"/>
      <c r="H52" s="53"/>
    </row>
    <row r="53" spans="1:8" ht="24.75" customHeight="1">
      <c r="A53" s="55"/>
      <c r="B53" s="56"/>
      <c r="C53" s="86" t="s">
        <v>11</v>
      </c>
      <c r="D53" s="87"/>
      <c r="E53" s="61" t="s">
        <v>12</v>
      </c>
      <c r="F53" s="60">
        <v>26000</v>
      </c>
      <c r="G53" s="53">
        <v>26000</v>
      </c>
      <c r="H53" s="53">
        <v>26000</v>
      </c>
    </row>
    <row r="54" spans="1:8" ht="24.75" customHeight="1">
      <c r="A54" s="55"/>
      <c r="B54" s="56"/>
      <c r="C54" s="88" t="s">
        <v>13</v>
      </c>
      <c r="D54" s="89"/>
      <c r="E54" s="61" t="s">
        <v>14</v>
      </c>
      <c r="F54" s="58">
        <v>6000</v>
      </c>
      <c r="G54" s="53"/>
      <c r="H54" s="53"/>
    </row>
    <row r="55" spans="1:8" ht="24.75" customHeight="1">
      <c r="A55" s="55"/>
      <c r="B55" s="56"/>
      <c r="C55" s="88" t="s">
        <v>15</v>
      </c>
      <c r="D55" s="89"/>
      <c r="E55" s="61" t="s">
        <v>16</v>
      </c>
      <c r="F55" s="58">
        <v>8500</v>
      </c>
      <c r="G55" s="53"/>
      <c r="H55" s="53"/>
    </row>
    <row r="56" spans="1:8" ht="24.75" customHeight="1">
      <c r="A56" s="55"/>
      <c r="B56" s="56"/>
      <c r="C56" s="88" t="s">
        <v>17</v>
      </c>
      <c r="D56" s="89"/>
      <c r="E56" s="61" t="s">
        <v>18</v>
      </c>
      <c r="F56" s="58">
        <v>9000</v>
      </c>
      <c r="G56" s="53"/>
      <c r="H56" s="53"/>
    </row>
    <row r="57" spans="1:8" ht="24.75" customHeight="1">
      <c r="A57" s="55"/>
      <c r="B57" s="56"/>
      <c r="C57" s="88" t="s">
        <v>19</v>
      </c>
      <c r="D57" s="89"/>
      <c r="E57" s="61" t="s">
        <v>20</v>
      </c>
      <c r="F57" s="58">
        <v>2500</v>
      </c>
      <c r="G57" s="53"/>
      <c r="H57" s="53"/>
    </row>
    <row r="58" spans="1:8" ht="24.75" customHeight="1">
      <c r="A58" s="55"/>
      <c r="B58" s="56" t="s">
        <v>112</v>
      </c>
      <c r="C58" s="86" t="s">
        <v>49</v>
      </c>
      <c r="D58" s="87"/>
      <c r="E58" s="59" t="s">
        <v>50</v>
      </c>
      <c r="F58" s="58">
        <v>378644.79</v>
      </c>
      <c r="G58" s="53"/>
      <c r="H58" s="53"/>
    </row>
    <row r="59" spans="1:8" ht="24.75" customHeight="1">
      <c r="A59" s="55"/>
      <c r="B59" s="56"/>
      <c r="C59" s="86" t="s">
        <v>51</v>
      </c>
      <c r="D59" s="87"/>
      <c r="E59" s="59" t="s">
        <v>52</v>
      </c>
      <c r="F59" s="60">
        <v>378644.79</v>
      </c>
      <c r="G59" s="53"/>
      <c r="H59" s="53"/>
    </row>
    <row r="60" spans="1:8" ht="24.75" customHeight="1">
      <c r="A60" s="55"/>
      <c r="B60" s="56"/>
      <c r="C60" s="86" t="s">
        <v>9</v>
      </c>
      <c r="D60" s="87"/>
      <c r="E60" s="59" t="s">
        <v>10</v>
      </c>
      <c r="F60" s="60">
        <v>378644.79</v>
      </c>
      <c r="G60" s="53"/>
      <c r="H60" s="53"/>
    </row>
    <row r="61" spans="1:8" ht="24.75" customHeight="1">
      <c r="A61" s="55"/>
      <c r="B61" s="56"/>
      <c r="C61" s="86" t="s">
        <v>11</v>
      </c>
      <c r="D61" s="87"/>
      <c r="E61" s="61" t="s">
        <v>12</v>
      </c>
      <c r="F61" s="58">
        <v>374944.79</v>
      </c>
      <c r="G61" s="53">
        <f>F61</f>
        <v>374944.79</v>
      </c>
      <c r="H61" s="53">
        <f>G61</f>
        <v>374944.79</v>
      </c>
    </row>
    <row r="62" spans="1:8" ht="24.75" customHeight="1">
      <c r="A62" s="55"/>
      <c r="B62" s="56"/>
      <c r="C62" s="88" t="s">
        <v>13</v>
      </c>
      <c r="D62" s="89"/>
      <c r="E62" s="61" t="s">
        <v>14</v>
      </c>
      <c r="F62" s="58">
        <v>199026.66</v>
      </c>
      <c r="G62" s="53"/>
      <c r="H62" s="53"/>
    </row>
    <row r="63" spans="1:8" ht="24.75" customHeight="1">
      <c r="A63" s="55"/>
      <c r="B63" s="56"/>
      <c r="C63" s="88" t="s">
        <v>15</v>
      </c>
      <c r="D63" s="89"/>
      <c r="E63" s="61" t="s">
        <v>16</v>
      </c>
      <c r="F63" s="58">
        <v>7400</v>
      </c>
      <c r="G63" s="53"/>
      <c r="H63" s="53"/>
    </row>
    <row r="64" spans="1:8" ht="24.75" customHeight="1">
      <c r="A64" s="55"/>
      <c r="B64" s="56"/>
      <c r="C64" s="88" t="s">
        <v>17</v>
      </c>
      <c r="D64" s="89"/>
      <c r="E64" s="61" t="s">
        <v>18</v>
      </c>
      <c r="F64" s="58">
        <v>127818.13</v>
      </c>
      <c r="G64" s="53"/>
      <c r="H64" s="53"/>
    </row>
    <row r="65" spans="1:8" ht="24.75" customHeight="1">
      <c r="A65" s="55"/>
      <c r="B65" s="56"/>
      <c r="C65" s="88" t="s">
        <v>19</v>
      </c>
      <c r="D65" s="89"/>
      <c r="E65" s="61" t="s">
        <v>20</v>
      </c>
      <c r="F65" s="58">
        <v>40700</v>
      </c>
      <c r="G65" s="53"/>
      <c r="H65" s="53"/>
    </row>
    <row r="66" spans="1:8" ht="24.75" customHeight="1">
      <c r="A66" s="55"/>
      <c r="B66" s="56"/>
      <c r="C66" s="86" t="s">
        <v>21</v>
      </c>
      <c r="D66" s="87"/>
      <c r="E66" s="61" t="s">
        <v>22</v>
      </c>
      <c r="F66" s="58">
        <v>3700</v>
      </c>
      <c r="G66" s="53">
        <v>3700</v>
      </c>
      <c r="H66" s="53">
        <v>3700</v>
      </c>
    </row>
    <row r="67" spans="1:8" ht="24.75" customHeight="1">
      <c r="A67" s="55"/>
      <c r="B67" s="56"/>
      <c r="C67" s="88" t="s">
        <v>23</v>
      </c>
      <c r="D67" s="89"/>
      <c r="E67" s="61" t="s">
        <v>24</v>
      </c>
      <c r="F67" s="58">
        <v>3700</v>
      </c>
      <c r="G67" s="53"/>
      <c r="H67" s="53"/>
    </row>
    <row r="68" spans="1:8" ht="24.75" customHeight="1">
      <c r="A68" s="55"/>
      <c r="B68" s="56" t="s">
        <v>112</v>
      </c>
      <c r="C68" s="86" t="s">
        <v>53</v>
      </c>
      <c r="D68" s="87"/>
      <c r="E68" s="59" t="s">
        <v>54</v>
      </c>
      <c r="F68" s="58">
        <v>10000</v>
      </c>
      <c r="G68" s="53"/>
      <c r="H68" s="53"/>
    </row>
    <row r="69" spans="1:8" ht="24.75" customHeight="1">
      <c r="A69" s="55"/>
      <c r="B69" s="56" t="s">
        <v>113</v>
      </c>
      <c r="C69" s="86" t="s">
        <v>47</v>
      </c>
      <c r="D69" s="87"/>
      <c r="E69" s="59" t="s">
        <v>48</v>
      </c>
      <c r="F69" s="58">
        <v>10000</v>
      </c>
      <c r="G69" s="53"/>
      <c r="H69" s="53"/>
    </row>
    <row r="70" spans="1:8" ht="24.75" customHeight="1">
      <c r="A70" s="55"/>
      <c r="B70" s="56"/>
      <c r="C70" s="86" t="s">
        <v>9</v>
      </c>
      <c r="D70" s="87"/>
      <c r="E70" s="59" t="s">
        <v>10</v>
      </c>
      <c r="F70" s="58">
        <v>10000</v>
      </c>
      <c r="G70" s="53"/>
      <c r="H70" s="53"/>
    </row>
    <row r="71" spans="1:8" ht="24.75" customHeight="1">
      <c r="A71" s="55"/>
      <c r="B71" s="56"/>
      <c r="C71" s="86" t="s">
        <v>11</v>
      </c>
      <c r="D71" s="87"/>
      <c r="E71" s="61" t="s">
        <v>12</v>
      </c>
      <c r="F71" s="58">
        <v>10000</v>
      </c>
      <c r="G71" s="53">
        <v>10000</v>
      </c>
      <c r="H71" s="53">
        <v>10000</v>
      </c>
    </row>
    <row r="72" spans="1:8" ht="24.75" customHeight="1">
      <c r="A72" s="55"/>
      <c r="B72" s="56"/>
      <c r="C72" s="88" t="s">
        <v>13</v>
      </c>
      <c r="D72" s="89"/>
      <c r="E72" s="61" t="s">
        <v>14</v>
      </c>
      <c r="F72" s="58">
        <v>2500</v>
      </c>
      <c r="G72" s="53"/>
      <c r="H72" s="53"/>
    </row>
    <row r="73" spans="1:8" ht="24.75" customHeight="1">
      <c r="A73" s="55"/>
      <c r="B73" s="56"/>
      <c r="C73" s="88" t="s">
        <v>15</v>
      </c>
      <c r="D73" s="89"/>
      <c r="E73" s="61" t="s">
        <v>16</v>
      </c>
      <c r="F73" s="58">
        <v>6000</v>
      </c>
      <c r="G73" s="53"/>
      <c r="H73" s="53"/>
    </row>
    <row r="74" spans="1:8" ht="24.75" customHeight="1">
      <c r="A74" s="55"/>
      <c r="B74" s="56"/>
      <c r="C74" s="88" t="s">
        <v>17</v>
      </c>
      <c r="D74" s="89"/>
      <c r="E74" s="61" t="s">
        <v>18</v>
      </c>
      <c r="F74" s="58">
        <v>1500</v>
      </c>
      <c r="G74" s="53"/>
      <c r="H74" s="53"/>
    </row>
    <row r="75" spans="1:8" ht="24.75" customHeight="1">
      <c r="A75" s="55"/>
      <c r="B75" s="56" t="s">
        <v>112</v>
      </c>
      <c r="C75" s="86" t="s">
        <v>55</v>
      </c>
      <c r="D75" s="87"/>
      <c r="E75" s="59" t="s">
        <v>56</v>
      </c>
      <c r="F75" s="58">
        <v>13000</v>
      </c>
      <c r="G75" s="53"/>
      <c r="H75" s="53"/>
    </row>
    <row r="76" spans="1:8" ht="24.75" customHeight="1">
      <c r="A76" s="55"/>
      <c r="B76" s="56"/>
      <c r="C76" s="86" t="s">
        <v>47</v>
      </c>
      <c r="D76" s="87"/>
      <c r="E76" s="59" t="s">
        <v>48</v>
      </c>
      <c r="F76" s="58">
        <v>13000</v>
      </c>
      <c r="G76" s="53"/>
      <c r="H76" s="53"/>
    </row>
    <row r="77" spans="1:8" ht="24.75" customHeight="1">
      <c r="A77" s="55"/>
      <c r="B77" s="56"/>
      <c r="C77" s="86" t="s">
        <v>9</v>
      </c>
      <c r="D77" s="87"/>
      <c r="E77" s="59" t="s">
        <v>10</v>
      </c>
      <c r="F77" s="58">
        <v>13000</v>
      </c>
      <c r="G77" s="53"/>
      <c r="H77" s="53"/>
    </row>
    <row r="78" spans="1:8" ht="24.75" customHeight="1">
      <c r="A78" s="55"/>
      <c r="B78" s="56"/>
      <c r="C78" s="86" t="s">
        <v>35</v>
      </c>
      <c r="D78" s="87"/>
      <c r="E78" s="61" t="s">
        <v>36</v>
      </c>
      <c r="F78" s="58">
        <v>1150</v>
      </c>
      <c r="G78" s="53">
        <v>1150</v>
      </c>
      <c r="H78" s="53">
        <v>1150</v>
      </c>
    </row>
    <row r="79" spans="1:8" ht="24.75" customHeight="1">
      <c r="A79" s="55"/>
      <c r="B79" s="56"/>
      <c r="C79" s="88" t="s">
        <v>39</v>
      </c>
      <c r="D79" s="89"/>
      <c r="E79" s="61" t="s">
        <v>40</v>
      </c>
      <c r="F79" s="58">
        <v>1150</v>
      </c>
      <c r="G79" s="53"/>
      <c r="H79" s="53"/>
    </row>
    <row r="80" spans="1:8" ht="24.75" customHeight="1">
      <c r="A80" s="55"/>
      <c r="B80" s="56"/>
      <c r="C80" s="86" t="s">
        <v>11</v>
      </c>
      <c r="D80" s="87"/>
      <c r="E80" s="61" t="s">
        <v>12</v>
      </c>
      <c r="F80" s="58">
        <v>11850</v>
      </c>
      <c r="G80" s="53">
        <v>11850</v>
      </c>
      <c r="H80" s="53">
        <v>11850</v>
      </c>
    </row>
    <row r="81" spans="1:8" ht="24.75" customHeight="1">
      <c r="A81" s="55"/>
      <c r="B81" s="56"/>
      <c r="C81" s="88" t="s">
        <v>13</v>
      </c>
      <c r="D81" s="89"/>
      <c r="E81" s="61" t="s">
        <v>14</v>
      </c>
      <c r="F81" s="58">
        <v>2000</v>
      </c>
      <c r="G81" s="53"/>
      <c r="H81" s="53"/>
    </row>
    <row r="82" spans="1:8" ht="24.75" customHeight="1">
      <c r="A82" s="55"/>
      <c r="B82" s="56"/>
      <c r="C82" s="88" t="s">
        <v>15</v>
      </c>
      <c r="D82" s="89"/>
      <c r="E82" s="61" t="s">
        <v>16</v>
      </c>
      <c r="F82" s="58">
        <v>2200</v>
      </c>
      <c r="G82" s="53"/>
      <c r="H82" s="53"/>
    </row>
    <row r="83" spans="1:8" ht="24.75" customHeight="1">
      <c r="A83" s="55"/>
      <c r="B83" s="56"/>
      <c r="C83" s="88" t="s">
        <v>17</v>
      </c>
      <c r="D83" s="89"/>
      <c r="E83" s="61" t="s">
        <v>18</v>
      </c>
      <c r="F83" s="58">
        <v>5000</v>
      </c>
      <c r="G83" s="53"/>
      <c r="H83" s="53"/>
    </row>
    <row r="84" spans="1:8" ht="24.75" customHeight="1">
      <c r="A84" s="55"/>
      <c r="B84" s="56"/>
      <c r="C84" s="88" t="s">
        <v>19</v>
      </c>
      <c r="D84" s="89"/>
      <c r="E84" s="61" t="s">
        <v>20</v>
      </c>
      <c r="F84" s="58">
        <v>2650</v>
      </c>
      <c r="G84" s="53"/>
      <c r="H84" s="53"/>
    </row>
    <row r="85" spans="1:8" ht="24.75" customHeight="1">
      <c r="A85" s="55"/>
      <c r="B85" s="56"/>
      <c r="C85" s="86" t="s">
        <v>63</v>
      </c>
      <c r="D85" s="87"/>
      <c r="E85" s="59" t="s">
        <v>64</v>
      </c>
      <c r="F85" s="58">
        <v>24705</v>
      </c>
      <c r="G85" s="53"/>
      <c r="H85" s="53"/>
    </row>
    <row r="86" spans="1:8" ht="24.75" customHeight="1">
      <c r="A86" s="55"/>
      <c r="B86" s="56" t="s">
        <v>112</v>
      </c>
      <c r="C86" s="86" t="s">
        <v>65</v>
      </c>
      <c r="D86" s="87"/>
      <c r="E86" s="59" t="s">
        <v>66</v>
      </c>
      <c r="F86" s="58">
        <v>24705</v>
      </c>
      <c r="G86" s="53"/>
      <c r="H86" s="53"/>
    </row>
    <row r="87" spans="1:8" ht="24.75" customHeight="1">
      <c r="A87" s="55"/>
      <c r="B87" s="56" t="s">
        <v>113</v>
      </c>
      <c r="C87" s="86" t="s">
        <v>29</v>
      </c>
      <c r="D87" s="87"/>
      <c r="E87" s="59" t="s">
        <v>114</v>
      </c>
      <c r="F87" s="58">
        <v>5</v>
      </c>
      <c r="G87" s="53"/>
      <c r="H87" s="53"/>
    </row>
    <row r="88" spans="1:8" ht="24.75" customHeight="1">
      <c r="A88" s="55"/>
      <c r="B88" s="56"/>
      <c r="C88" s="86" t="s">
        <v>57</v>
      </c>
      <c r="D88" s="87"/>
      <c r="E88" s="59" t="s">
        <v>58</v>
      </c>
      <c r="F88" s="58">
        <v>5</v>
      </c>
      <c r="G88" s="53"/>
      <c r="H88" s="53"/>
    </row>
    <row r="89" spans="1:8" ht="24.75" customHeight="1">
      <c r="A89" s="55"/>
      <c r="B89" s="56"/>
      <c r="C89" s="86" t="s">
        <v>59</v>
      </c>
      <c r="D89" s="87"/>
      <c r="E89" s="61" t="s">
        <v>60</v>
      </c>
      <c r="F89" s="58">
        <v>5</v>
      </c>
      <c r="G89" s="53">
        <v>5</v>
      </c>
      <c r="H89" s="53">
        <v>5</v>
      </c>
    </row>
    <row r="90" spans="1:8" ht="24.75" customHeight="1">
      <c r="A90" s="55"/>
      <c r="B90" s="56"/>
      <c r="C90" s="88" t="s">
        <v>67</v>
      </c>
      <c r="D90" s="89"/>
      <c r="E90" s="61" t="s">
        <v>68</v>
      </c>
      <c r="F90" s="58">
        <v>5</v>
      </c>
      <c r="G90" s="53"/>
      <c r="H90" s="53"/>
    </row>
    <row r="91" spans="1:8" ht="24.75" customHeight="1">
      <c r="A91" s="55"/>
      <c r="B91" s="56" t="s">
        <v>113</v>
      </c>
      <c r="C91" s="86" t="s">
        <v>30</v>
      </c>
      <c r="D91" s="87"/>
      <c r="E91" s="59" t="s">
        <v>115</v>
      </c>
      <c r="F91" s="58">
        <v>23600</v>
      </c>
      <c r="G91" s="53"/>
      <c r="H91" s="53"/>
    </row>
    <row r="92" spans="1:8" ht="24.75" customHeight="1">
      <c r="A92" s="55"/>
      <c r="B92" s="56"/>
      <c r="C92" s="86" t="s">
        <v>57</v>
      </c>
      <c r="D92" s="87"/>
      <c r="E92" s="59" t="s">
        <v>58</v>
      </c>
      <c r="F92" s="58">
        <v>23600</v>
      </c>
      <c r="G92" s="53"/>
      <c r="H92" s="53"/>
    </row>
    <row r="93" spans="1:8" ht="24.75" customHeight="1">
      <c r="A93" s="55"/>
      <c r="B93" s="56"/>
      <c r="C93" s="86" t="s">
        <v>59</v>
      </c>
      <c r="D93" s="87"/>
      <c r="E93" s="61" t="s">
        <v>60</v>
      </c>
      <c r="F93" s="58">
        <v>23600</v>
      </c>
      <c r="G93" s="53">
        <v>23600</v>
      </c>
      <c r="H93" s="53">
        <v>23600</v>
      </c>
    </row>
    <row r="94" spans="1:8" ht="24.75" customHeight="1">
      <c r="A94" s="55"/>
      <c r="B94" s="56"/>
      <c r="C94" s="88" t="s">
        <v>61</v>
      </c>
      <c r="D94" s="89"/>
      <c r="E94" s="61" t="s">
        <v>62</v>
      </c>
      <c r="F94" s="58">
        <v>23600</v>
      </c>
      <c r="G94" s="53"/>
      <c r="H94" s="53"/>
    </row>
    <row r="95" spans="1:8" ht="24.75" customHeight="1">
      <c r="A95" s="55"/>
      <c r="B95" s="56" t="s">
        <v>113</v>
      </c>
      <c r="C95" s="86" t="s">
        <v>69</v>
      </c>
      <c r="D95" s="87"/>
      <c r="E95" s="59" t="s">
        <v>116</v>
      </c>
      <c r="F95" s="58">
        <v>1100</v>
      </c>
      <c r="G95" s="53"/>
      <c r="H95" s="53"/>
    </row>
    <row r="96" spans="1:8" ht="24.75" customHeight="1">
      <c r="A96" s="55"/>
      <c r="B96" s="56"/>
      <c r="C96" s="86" t="s">
        <v>57</v>
      </c>
      <c r="D96" s="87"/>
      <c r="E96" s="59" t="s">
        <v>58</v>
      </c>
      <c r="F96" s="58">
        <v>1100</v>
      </c>
      <c r="G96" s="53"/>
      <c r="H96" s="53"/>
    </row>
    <row r="97" spans="1:8" ht="24.75" customHeight="1">
      <c r="A97" s="55"/>
      <c r="B97" s="56"/>
      <c r="C97" s="86" t="s">
        <v>59</v>
      </c>
      <c r="D97" s="87"/>
      <c r="E97" s="61" t="s">
        <v>60</v>
      </c>
      <c r="F97" s="58">
        <v>1100</v>
      </c>
      <c r="G97" s="53">
        <v>1100</v>
      </c>
      <c r="H97" s="53">
        <v>1100</v>
      </c>
    </row>
    <row r="98" spans="1:8" ht="24.75" customHeight="1">
      <c r="A98" s="55"/>
      <c r="B98" s="56"/>
      <c r="C98" s="88" t="s">
        <v>67</v>
      </c>
      <c r="D98" s="89"/>
      <c r="E98" s="61" t="s">
        <v>68</v>
      </c>
      <c r="F98" s="58">
        <v>1100</v>
      </c>
      <c r="G98" s="53"/>
      <c r="H98" s="53"/>
    </row>
    <row r="99" ht="12.75" customHeight="1"/>
    <row r="100" spans="1:6" ht="25.5" customHeight="1">
      <c r="A100" s="90"/>
      <c r="B100" s="90"/>
      <c r="C100" s="91"/>
      <c r="D100" s="92" t="s">
        <v>70</v>
      </c>
      <c r="E100" s="91"/>
      <c r="F100" s="62" t="s">
        <v>2</v>
      </c>
    </row>
    <row r="101" spans="1:6" ht="12.75">
      <c r="A101" s="90"/>
      <c r="B101" s="90"/>
      <c r="C101" s="91"/>
      <c r="D101" s="93" t="s">
        <v>10</v>
      </c>
      <c r="E101" s="91"/>
      <c r="F101" s="63">
        <v>7349463.96</v>
      </c>
    </row>
    <row r="102" spans="1:6" ht="12.75">
      <c r="A102" s="90"/>
      <c r="B102" s="90"/>
      <c r="C102" s="91"/>
      <c r="D102" s="93" t="s">
        <v>58</v>
      </c>
      <c r="E102" s="91"/>
      <c r="F102" s="63">
        <v>24705</v>
      </c>
    </row>
    <row r="103" spans="1:6" ht="12.75">
      <c r="A103" s="90"/>
      <c r="B103" s="90"/>
      <c r="C103" s="91"/>
      <c r="D103" s="93"/>
      <c r="E103" s="91"/>
      <c r="F103" s="63">
        <v>7374168.96</v>
      </c>
    </row>
    <row r="104" spans="2:8" ht="12.75">
      <c r="B104" s="64"/>
      <c r="C104" s="64"/>
      <c r="D104" s="64"/>
      <c r="E104" s="66"/>
      <c r="F104" s="65"/>
      <c r="G104" s="64"/>
      <c r="H104" s="65"/>
    </row>
    <row r="105" spans="2:8" ht="12.75" customHeight="1">
      <c r="B105" s="64"/>
      <c r="C105" s="65" t="s">
        <v>120</v>
      </c>
      <c r="D105" s="65"/>
      <c r="E105" s="66"/>
      <c r="F105" s="65"/>
      <c r="G105" s="65" t="s">
        <v>118</v>
      </c>
      <c r="H105" s="65"/>
    </row>
    <row r="106" spans="2:8" ht="15.75" customHeight="1">
      <c r="B106" s="64"/>
      <c r="C106" s="65" t="s">
        <v>121</v>
      </c>
      <c r="D106" s="65"/>
      <c r="E106" s="66"/>
      <c r="F106" s="65"/>
      <c r="G106" s="65"/>
      <c r="H106" s="65"/>
    </row>
    <row r="107" spans="2:8" ht="12.75">
      <c r="B107" s="64"/>
      <c r="C107" s="65"/>
      <c r="D107" s="65"/>
      <c r="E107" s="66"/>
      <c r="F107" s="65"/>
      <c r="G107" s="67"/>
      <c r="H107" s="67"/>
    </row>
    <row r="108" spans="2:8" ht="12.75">
      <c r="B108" s="64"/>
      <c r="C108" s="65" t="s">
        <v>119</v>
      </c>
      <c r="D108" s="65"/>
      <c r="E108" s="66"/>
      <c r="F108" s="65"/>
      <c r="G108" s="68" t="s">
        <v>125</v>
      </c>
      <c r="H108" s="65"/>
    </row>
    <row r="109" spans="2:8" ht="12.75">
      <c r="B109" s="64"/>
      <c r="C109" s="65"/>
      <c r="D109" s="65"/>
      <c r="E109" s="66"/>
      <c r="F109" s="64"/>
      <c r="G109" s="64"/>
      <c r="H109" s="64"/>
    </row>
    <row r="111" ht="409.5" customHeight="1" hidden="1"/>
  </sheetData>
  <sheetProtection/>
  <mergeCells count="100">
    <mergeCell ref="A101:C101"/>
    <mergeCell ref="D101:E101"/>
    <mergeCell ref="A102:C102"/>
    <mergeCell ref="D102:E102"/>
    <mergeCell ref="A103:C103"/>
    <mergeCell ref="D103:E103"/>
    <mergeCell ref="C88:D88"/>
    <mergeCell ref="C89:D89"/>
    <mergeCell ref="C98:D98"/>
    <mergeCell ref="A100:C100"/>
    <mergeCell ref="D100:E100"/>
    <mergeCell ref="C95:D95"/>
    <mergeCell ref="C96:D96"/>
    <mergeCell ref="C97:D97"/>
    <mergeCell ref="C84:D84"/>
    <mergeCell ref="C83:D83"/>
    <mergeCell ref="C87:D87"/>
    <mergeCell ref="C85:D85"/>
    <mergeCell ref="C86:D86"/>
    <mergeCell ref="C94:D94"/>
    <mergeCell ref="C91:D91"/>
    <mergeCell ref="C92:D92"/>
    <mergeCell ref="C93:D93"/>
    <mergeCell ref="C90:D90"/>
    <mergeCell ref="C82:D82"/>
    <mergeCell ref="C80:D80"/>
    <mergeCell ref="C81:D81"/>
    <mergeCell ref="C78:D78"/>
    <mergeCell ref="C79:D79"/>
    <mergeCell ref="C75:D75"/>
    <mergeCell ref="C76:D76"/>
    <mergeCell ref="C77:D77"/>
    <mergeCell ref="C74:D74"/>
    <mergeCell ref="C72:D72"/>
    <mergeCell ref="C73:D73"/>
    <mergeCell ref="C69:D69"/>
    <mergeCell ref="C70:D70"/>
    <mergeCell ref="C71:D71"/>
    <mergeCell ref="C65:D65"/>
    <mergeCell ref="C63:D63"/>
    <mergeCell ref="C64:D64"/>
    <mergeCell ref="C61:D61"/>
    <mergeCell ref="C62:D62"/>
    <mergeCell ref="C68:D68"/>
    <mergeCell ref="C66:D66"/>
    <mergeCell ref="C67:D67"/>
    <mergeCell ref="C57:D57"/>
    <mergeCell ref="C56:D56"/>
    <mergeCell ref="C55:D55"/>
    <mergeCell ref="C58:D58"/>
    <mergeCell ref="C59:D59"/>
    <mergeCell ref="C60:D60"/>
    <mergeCell ref="C47:D47"/>
    <mergeCell ref="C53:D53"/>
    <mergeCell ref="C54:D54"/>
    <mergeCell ref="C51:D51"/>
    <mergeCell ref="C52:D52"/>
    <mergeCell ref="C48:D48"/>
    <mergeCell ref="C49:D49"/>
    <mergeCell ref="C50:D50"/>
    <mergeCell ref="C46:D46"/>
    <mergeCell ref="C44:D44"/>
    <mergeCell ref="C45:D45"/>
    <mergeCell ref="C42:D42"/>
    <mergeCell ref="C43:D43"/>
    <mergeCell ref="C40:D40"/>
    <mergeCell ref="C41:D41"/>
    <mergeCell ref="C38:D38"/>
    <mergeCell ref="C39:D39"/>
    <mergeCell ref="C36:D36"/>
    <mergeCell ref="C33:D33"/>
    <mergeCell ref="C34:D34"/>
    <mergeCell ref="C35:D35"/>
    <mergeCell ref="C30:D30"/>
    <mergeCell ref="C31:D31"/>
    <mergeCell ref="C32:D32"/>
    <mergeCell ref="C28:D28"/>
    <mergeCell ref="C29:D29"/>
    <mergeCell ref="C37:D37"/>
    <mergeCell ref="C27:D27"/>
    <mergeCell ref="C25:D25"/>
    <mergeCell ref="C26:D26"/>
    <mergeCell ref="C23:D23"/>
    <mergeCell ref="C24:D24"/>
    <mergeCell ref="C20:D20"/>
    <mergeCell ref="C21:D21"/>
    <mergeCell ref="C22:D22"/>
    <mergeCell ref="C13:D13"/>
    <mergeCell ref="C18:D18"/>
    <mergeCell ref="C19:D19"/>
    <mergeCell ref="C17:D17"/>
    <mergeCell ref="C16:D16"/>
    <mergeCell ref="C15:D15"/>
    <mergeCell ref="C14:D14"/>
    <mergeCell ref="C6:D6"/>
    <mergeCell ref="C7:D7"/>
    <mergeCell ref="C8:D8"/>
    <mergeCell ref="C12:D12"/>
    <mergeCell ref="D4:G4"/>
    <mergeCell ref="D5:G5"/>
  </mergeCells>
  <printOptions/>
  <pageMargins left="0.5905511811023623" right="0.5905511811023623" top="0.5905511811023623" bottom="0.5905511811023623" header="0.5905511811023623" footer="0.5905511811023623"/>
  <pageSetup orientation="landscape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G5" sqref="G5"/>
    </sheetView>
  </sheetViews>
  <sheetFormatPr defaultColWidth="9.140625" defaultRowHeight="12.75"/>
  <cols>
    <col min="6" max="6" width="14.140625" style="0" customWidth="1"/>
    <col min="7" max="7" width="18.28125" style="0" customWidth="1"/>
    <col min="8" max="8" width="20.7109375" style="0" customWidth="1"/>
    <col min="9" max="9" width="20.421875" style="0" customWidth="1"/>
  </cols>
  <sheetData>
    <row r="1" spans="1:9" ht="12.75">
      <c r="A1" s="1"/>
      <c r="B1" s="1"/>
      <c r="C1" s="1"/>
      <c r="D1" s="1"/>
      <c r="E1" s="1"/>
      <c r="F1" s="1"/>
      <c r="G1" s="2" t="s">
        <v>71</v>
      </c>
      <c r="H1" s="2" t="s">
        <v>72</v>
      </c>
      <c r="I1" s="2" t="s">
        <v>73</v>
      </c>
    </row>
    <row r="2" spans="1:9" ht="12.75">
      <c r="A2" s="3" t="s">
        <v>74</v>
      </c>
      <c r="B2" s="3" t="s">
        <v>75</v>
      </c>
      <c r="C2" s="3"/>
      <c r="D2" s="1"/>
      <c r="E2" s="1"/>
      <c r="F2" s="1"/>
      <c r="G2" s="2" t="s">
        <v>129</v>
      </c>
      <c r="H2" s="2" t="s">
        <v>126</v>
      </c>
      <c r="I2" s="2" t="s">
        <v>128</v>
      </c>
    </row>
    <row r="3" spans="1:9" ht="12.75">
      <c r="A3" s="3">
        <v>6</v>
      </c>
      <c r="B3" s="1" t="s">
        <v>76</v>
      </c>
      <c r="C3" s="1"/>
      <c r="D3" s="1"/>
      <c r="E3" s="1"/>
      <c r="F3" s="4"/>
      <c r="G3" s="4">
        <f>G5+G8+G11+G14+G17</f>
        <v>6994424.17</v>
      </c>
      <c r="H3" s="4"/>
      <c r="I3" s="4"/>
    </row>
    <row r="4" spans="1:9" ht="12.75">
      <c r="A4" s="3"/>
      <c r="B4" s="1"/>
      <c r="C4" s="1"/>
      <c r="D4" s="1"/>
      <c r="E4" s="1"/>
      <c r="F4" s="4"/>
      <c r="G4" s="4"/>
      <c r="H4" s="4"/>
      <c r="I4" s="4"/>
    </row>
    <row r="5" spans="1:9" ht="12.75">
      <c r="A5" s="3">
        <v>63</v>
      </c>
      <c r="B5" s="1" t="s">
        <v>77</v>
      </c>
      <c r="C5" s="1"/>
      <c r="D5" s="1"/>
      <c r="E5" s="1"/>
      <c r="F5" s="4"/>
      <c r="G5" s="2">
        <f>G6</f>
        <v>5862000</v>
      </c>
      <c r="H5" s="2">
        <f>G6</f>
        <v>5862000</v>
      </c>
      <c r="I5" s="2">
        <v>5862000</v>
      </c>
    </row>
    <row r="6" spans="1:9" ht="12.75">
      <c r="A6" s="1">
        <v>636</v>
      </c>
      <c r="B6" s="1" t="s">
        <v>78</v>
      </c>
      <c r="C6" s="1"/>
      <c r="D6" s="1"/>
      <c r="E6" s="1"/>
      <c r="F6" s="1"/>
      <c r="G6" s="5">
        <f>RASHODI!F39</f>
        <v>5862000</v>
      </c>
      <c r="H6" s="5"/>
      <c r="I6" s="5"/>
    </row>
    <row r="7" spans="1:9" ht="12.75">
      <c r="A7" s="3"/>
      <c r="B7" s="1"/>
      <c r="C7" s="1"/>
      <c r="D7" s="1"/>
      <c r="E7" s="1"/>
      <c r="F7" s="4"/>
      <c r="G7" s="4"/>
      <c r="H7" s="4"/>
      <c r="I7" s="4"/>
    </row>
    <row r="8" spans="1:9" ht="12.75">
      <c r="A8" s="3">
        <v>64</v>
      </c>
      <c r="B8" s="1" t="s">
        <v>79</v>
      </c>
      <c r="C8" s="1"/>
      <c r="D8" s="1"/>
      <c r="E8" s="1"/>
      <c r="F8" s="6"/>
      <c r="G8" s="2">
        <v>5</v>
      </c>
      <c r="H8" s="2">
        <v>5</v>
      </c>
      <c r="I8" s="2">
        <v>5</v>
      </c>
    </row>
    <row r="9" spans="1:9" ht="12.75">
      <c r="A9" s="1">
        <v>641</v>
      </c>
      <c r="B9" s="1" t="s">
        <v>80</v>
      </c>
      <c r="C9" s="1"/>
      <c r="D9" s="1"/>
      <c r="E9" s="1" t="s">
        <v>81</v>
      </c>
      <c r="F9" s="7"/>
      <c r="G9" s="4">
        <v>5</v>
      </c>
      <c r="H9" s="2"/>
      <c r="I9" s="2"/>
    </row>
    <row r="10" spans="1:9" ht="12.75">
      <c r="A10" s="1"/>
      <c r="B10" s="1"/>
      <c r="C10" s="1"/>
      <c r="D10" s="1"/>
      <c r="E10" s="1"/>
      <c r="F10" s="7"/>
      <c r="G10" s="4"/>
      <c r="H10" s="2"/>
      <c r="I10" s="2"/>
    </row>
    <row r="11" spans="1:9" ht="12.75">
      <c r="A11" s="1">
        <v>65</v>
      </c>
      <c r="B11" s="1" t="s">
        <v>132</v>
      </c>
      <c r="C11" s="1"/>
      <c r="D11" s="1"/>
      <c r="E11" s="1"/>
      <c r="F11" s="7"/>
      <c r="G11" s="2">
        <v>33600</v>
      </c>
      <c r="H11" s="2"/>
      <c r="I11" s="2"/>
    </row>
    <row r="12" spans="1:9" ht="12.75">
      <c r="A12" s="1">
        <v>652</v>
      </c>
      <c r="B12" s="1" t="s">
        <v>133</v>
      </c>
      <c r="C12" s="1"/>
      <c r="D12" s="1"/>
      <c r="E12" s="1"/>
      <c r="F12" s="7"/>
      <c r="G12" s="4">
        <f>RASHODI!F34+RASHODI!F92</f>
        <v>33600</v>
      </c>
      <c r="H12" s="2"/>
      <c r="I12" s="2"/>
    </row>
    <row r="13" spans="1:9" ht="12.75">
      <c r="A13" s="1"/>
      <c r="B13" s="1"/>
      <c r="C13" s="1"/>
      <c r="D13" s="1"/>
      <c r="E13" s="1"/>
      <c r="F13" s="1"/>
      <c r="G13" s="4"/>
      <c r="H13" s="2"/>
      <c r="I13" s="2"/>
    </row>
    <row r="14" spans="1:9" ht="16.5" customHeight="1">
      <c r="A14" s="72">
        <v>66</v>
      </c>
      <c r="B14" s="94" t="s">
        <v>131</v>
      </c>
      <c r="C14" s="95"/>
      <c r="D14" s="95"/>
      <c r="E14" s="95"/>
      <c r="F14" s="96"/>
      <c r="G14" s="2">
        <v>4200</v>
      </c>
      <c r="H14" s="2">
        <v>4200</v>
      </c>
      <c r="I14" s="2">
        <v>4200</v>
      </c>
    </row>
    <row r="15" spans="1:9" ht="16.5" customHeight="1">
      <c r="A15" s="1">
        <v>661</v>
      </c>
      <c r="B15" s="97" t="s">
        <v>130</v>
      </c>
      <c r="C15" s="98"/>
      <c r="D15" s="98"/>
      <c r="E15" s="98"/>
      <c r="F15" s="99"/>
      <c r="G15" s="4">
        <f>RASHODI!F30</f>
        <v>4200</v>
      </c>
      <c r="H15" s="2"/>
      <c r="I15" s="2"/>
    </row>
    <row r="16" spans="1:9" ht="12.75">
      <c r="A16" s="1"/>
      <c r="B16" s="1"/>
      <c r="C16" s="1"/>
      <c r="D16" s="1"/>
      <c r="E16" s="1"/>
      <c r="F16" s="1"/>
      <c r="G16" s="4"/>
      <c r="H16" s="2"/>
      <c r="I16" s="2"/>
    </row>
    <row r="17" spans="1:9" ht="12.75">
      <c r="A17" s="3">
        <v>67</v>
      </c>
      <c r="B17" s="1" t="s">
        <v>77</v>
      </c>
      <c r="C17" s="1"/>
      <c r="D17" s="1"/>
      <c r="E17" s="1"/>
      <c r="F17" s="1"/>
      <c r="G17" s="2">
        <f>G18+G19</f>
        <v>1094619.17</v>
      </c>
      <c r="H17" s="2">
        <v>1094619.17</v>
      </c>
      <c r="I17" s="2">
        <v>1094619.17</v>
      </c>
    </row>
    <row r="18" spans="1:9" ht="12.75">
      <c r="A18" s="1">
        <v>671</v>
      </c>
      <c r="B18" s="1" t="s">
        <v>82</v>
      </c>
      <c r="C18" s="1"/>
      <c r="D18" s="1"/>
      <c r="E18" s="1"/>
      <c r="F18" s="1"/>
      <c r="G18" s="4">
        <f>RASHODI!F12+RASHODI!F22</f>
        <v>1041619.17</v>
      </c>
      <c r="H18" s="2"/>
      <c r="I18" s="2"/>
    </row>
    <row r="19" spans="1:9" ht="12.75">
      <c r="A19" s="1">
        <v>671</v>
      </c>
      <c r="B19" s="1" t="s">
        <v>83</v>
      </c>
      <c r="C19" s="1"/>
      <c r="D19" s="1"/>
      <c r="E19" s="1"/>
      <c r="F19" s="1"/>
      <c r="G19" s="4">
        <v>53000</v>
      </c>
      <c r="H19" s="2"/>
      <c r="I19" s="2"/>
    </row>
    <row r="20" spans="1:9" ht="12.75">
      <c r="A20" s="1"/>
      <c r="B20" s="1"/>
      <c r="C20" s="1"/>
      <c r="D20" s="1"/>
      <c r="E20" s="1"/>
      <c r="F20" s="1"/>
      <c r="G20" s="4"/>
      <c r="H20" s="2"/>
      <c r="I20" s="2"/>
    </row>
    <row r="21" spans="1:9" ht="12.75">
      <c r="A21" s="1"/>
      <c r="B21" s="1"/>
      <c r="C21" s="1"/>
      <c r="D21" s="1"/>
      <c r="E21" s="1"/>
      <c r="F21" s="1"/>
      <c r="G21" s="4"/>
      <c r="H21" s="2"/>
      <c r="I21" s="2"/>
    </row>
    <row r="22" spans="1:9" ht="12.75">
      <c r="A22" s="3">
        <v>7</v>
      </c>
      <c r="B22" s="1" t="s">
        <v>84</v>
      </c>
      <c r="C22" s="1"/>
      <c r="D22" s="1"/>
      <c r="E22" s="1"/>
      <c r="F22" s="1"/>
      <c r="G22" s="4">
        <v>1100</v>
      </c>
      <c r="H22" s="2"/>
      <c r="I22" s="2"/>
    </row>
    <row r="23" spans="1:9" ht="12.75">
      <c r="A23" s="3">
        <v>72</v>
      </c>
      <c r="B23" s="1" t="s">
        <v>85</v>
      </c>
      <c r="C23" s="1"/>
      <c r="D23" s="1"/>
      <c r="E23" s="1"/>
      <c r="F23" s="1"/>
      <c r="G23" s="2">
        <v>1100</v>
      </c>
      <c r="H23" s="2">
        <v>1100</v>
      </c>
      <c r="I23" s="2">
        <v>1100</v>
      </c>
    </row>
    <row r="24" spans="1:9" ht="12.75">
      <c r="A24" s="1">
        <v>721</v>
      </c>
      <c r="B24" s="1" t="s">
        <v>86</v>
      </c>
      <c r="C24" s="1"/>
      <c r="D24" s="1"/>
      <c r="E24" s="1"/>
      <c r="F24" s="1"/>
      <c r="G24" s="4">
        <v>1100</v>
      </c>
      <c r="H24" s="2"/>
      <c r="I24" s="2"/>
    </row>
    <row r="25" spans="1:9" ht="12.75">
      <c r="A25" s="1"/>
      <c r="B25" s="1"/>
      <c r="C25" s="1"/>
      <c r="D25" s="1"/>
      <c r="E25" s="1"/>
      <c r="F25" s="1"/>
      <c r="G25" s="4"/>
      <c r="H25" s="4"/>
      <c r="I25" s="4"/>
    </row>
    <row r="26" spans="1:9" ht="12.75">
      <c r="A26" s="3">
        <v>6</v>
      </c>
      <c r="B26" s="3" t="s">
        <v>76</v>
      </c>
      <c r="C26" s="3"/>
      <c r="D26" s="3"/>
      <c r="E26" s="3"/>
      <c r="F26" s="3"/>
      <c r="G26" s="4">
        <f>G3</f>
        <v>6994424.17</v>
      </c>
      <c r="H26" s="2">
        <f>G3</f>
        <v>6994424.17</v>
      </c>
      <c r="I26" s="2">
        <f>G3</f>
        <v>6994424.17</v>
      </c>
    </row>
    <row r="27" spans="1:9" ht="12.75">
      <c r="A27" s="3">
        <v>7</v>
      </c>
      <c r="B27" s="3" t="s">
        <v>87</v>
      </c>
      <c r="C27" s="3"/>
      <c r="D27" s="3"/>
      <c r="E27" s="3"/>
      <c r="F27" s="3"/>
      <c r="G27" s="4">
        <v>1100</v>
      </c>
      <c r="H27" s="2">
        <v>1100</v>
      </c>
      <c r="I27" s="2">
        <v>1100</v>
      </c>
    </row>
    <row r="28" spans="1:9" ht="12.75">
      <c r="A28" s="1"/>
      <c r="B28" s="1"/>
      <c r="C28" s="1"/>
      <c r="D28" s="1"/>
      <c r="E28" s="1"/>
      <c r="F28" s="1"/>
      <c r="G28" s="4"/>
      <c r="H28" s="4"/>
      <c r="I28" s="4"/>
    </row>
    <row r="29" spans="1:9" ht="12.75">
      <c r="A29" s="3" t="s">
        <v>88</v>
      </c>
      <c r="B29" s="1"/>
      <c r="C29" s="1"/>
      <c r="D29" s="1"/>
      <c r="E29" s="1"/>
      <c r="F29" s="1"/>
      <c r="G29" s="2">
        <f>G26+G27</f>
        <v>6995524.17</v>
      </c>
      <c r="H29" s="2">
        <f>H26+H27</f>
        <v>6995524.17</v>
      </c>
      <c r="I29" s="2">
        <f>I26+I27</f>
        <v>6995524.17</v>
      </c>
    </row>
    <row r="30" spans="1:9" ht="12.75">
      <c r="A30" s="1"/>
      <c r="B30" s="1"/>
      <c r="C30" s="1"/>
      <c r="D30" s="1"/>
      <c r="E30" s="1"/>
      <c r="F30" s="1"/>
      <c r="G30" s="4"/>
      <c r="H30" s="4"/>
      <c r="I30" s="4"/>
    </row>
    <row r="31" spans="1:9" ht="12.75">
      <c r="A31" s="3">
        <v>6</v>
      </c>
      <c r="B31" s="3" t="s">
        <v>76</v>
      </c>
      <c r="C31" s="3"/>
      <c r="D31" s="3"/>
      <c r="E31" s="3"/>
      <c r="F31" s="3"/>
      <c r="G31" s="4">
        <f>G3</f>
        <v>6994424.17</v>
      </c>
      <c r="H31" s="2">
        <f>G31</f>
        <v>6994424.17</v>
      </c>
      <c r="I31" s="2">
        <f>H31</f>
        <v>6994424.17</v>
      </c>
    </row>
    <row r="32" spans="1:9" ht="12.75">
      <c r="A32" s="3">
        <v>7</v>
      </c>
      <c r="B32" s="3" t="s">
        <v>87</v>
      </c>
      <c r="C32" s="3"/>
      <c r="D32" s="3"/>
      <c r="E32" s="3"/>
      <c r="F32" s="3"/>
      <c r="G32" s="4">
        <v>1100</v>
      </c>
      <c r="H32" s="2">
        <v>1100</v>
      </c>
      <c r="I32" s="2">
        <v>1100</v>
      </c>
    </row>
    <row r="33" spans="1:9" ht="12.75">
      <c r="A33" s="1"/>
      <c r="B33" s="1"/>
      <c r="C33" s="1"/>
      <c r="D33" s="1"/>
      <c r="E33" s="1"/>
      <c r="F33" s="1"/>
      <c r="G33" s="4"/>
      <c r="H33" s="4"/>
      <c r="I33" s="4"/>
    </row>
    <row r="34" spans="1:9" ht="12.75">
      <c r="A34" s="3" t="s">
        <v>88</v>
      </c>
      <c r="B34" s="1"/>
      <c r="C34" s="1"/>
      <c r="D34" s="1"/>
      <c r="E34" s="1"/>
      <c r="F34" s="1"/>
      <c r="G34" s="2">
        <f>G31+G32</f>
        <v>6995524.17</v>
      </c>
      <c r="H34" s="2">
        <f>H31+H32</f>
        <v>6995524.17</v>
      </c>
      <c r="I34" s="2">
        <f>I31+I32</f>
        <v>6995524.17</v>
      </c>
    </row>
    <row r="39" ht="12.75">
      <c r="G39" s="46"/>
    </row>
    <row r="41" ht="12.75">
      <c r="H41" s="46"/>
    </row>
  </sheetData>
  <sheetProtection/>
  <mergeCells count="2">
    <mergeCell ref="B14:F14"/>
    <mergeCell ref="B15:F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1" sqref="A11:E11"/>
    </sheetView>
  </sheetViews>
  <sheetFormatPr defaultColWidth="9.140625" defaultRowHeight="12.75"/>
  <cols>
    <col min="6" max="6" width="19.140625" style="0" customWidth="1"/>
    <col min="7" max="7" width="16.8515625" style="0" customWidth="1"/>
    <col min="8" max="8" width="16.140625" style="0" customWidth="1"/>
    <col min="11" max="11" width="11.7109375" style="0" bestFit="1" customWidth="1"/>
  </cols>
  <sheetData>
    <row r="1" spans="1:6" ht="15">
      <c r="A1" s="116" t="s">
        <v>89</v>
      </c>
      <c r="B1" s="116"/>
      <c r="C1" s="116"/>
      <c r="D1" s="116"/>
      <c r="E1" s="116"/>
      <c r="F1" s="116"/>
    </row>
    <row r="2" spans="1:9" ht="15">
      <c r="A2" s="8" t="s">
        <v>90</v>
      </c>
      <c r="G2" s="9"/>
      <c r="H2" s="9"/>
      <c r="I2" s="10"/>
    </row>
    <row r="3" spans="1:9" ht="15">
      <c r="A3" s="116" t="s">
        <v>91</v>
      </c>
      <c r="B3" s="116"/>
      <c r="C3" s="116"/>
      <c r="D3" s="11"/>
      <c r="E3" s="11"/>
      <c r="F3" s="11"/>
      <c r="G3" s="9"/>
      <c r="H3" s="9"/>
      <c r="I3" s="10"/>
    </row>
    <row r="4" spans="1:9" ht="15">
      <c r="A4" s="116" t="s">
        <v>92</v>
      </c>
      <c r="B4" s="116"/>
      <c r="C4" s="116"/>
      <c r="D4" s="116"/>
      <c r="E4" s="116"/>
      <c r="F4" s="116"/>
      <c r="G4" s="9"/>
      <c r="H4" s="9"/>
      <c r="I4" s="10"/>
    </row>
    <row r="5" spans="1:9" ht="15">
      <c r="A5" s="117" t="s">
        <v>105</v>
      </c>
      <c r="B5" s="117"/>
      <c r="C5" s="117"/>
      <c r="D5" s="117"/>
      <c r="E5" s="117"/>
      <c r="F5" s="117"/>
      <c r="G5" s="117"/>
      <c r="H5" s="117"/>
      <c r="I5" s="10"/>
    </row>
    <row r="6" spans="1:9" ht="15">
      <c r="A6" s="117" t="s">
        <v>93</v>
      </c>
      <c r="B6" s="117"/>
      <c r="C6" s="117"/>
      <c r="D6" s="117"/>
      <c r="E6" s="117"/>
      <c r="F6" s="117"/>
      <c r="G6" s="117"/>
      <c r="H6" s="117"/>
      <c r="I6" s="117"/>
    </row>
    <row r="7" spans="1:9" ht="15">
      <c r="A7" s="12"/>
      <c r="B7" s="13"/>
      <c r="C7" s="13"/>
      <c r="D7" s="13"/>
      <c r="E7" s="13"/>
      <c r="F7" s="9"/>
      <c r="G7" s="9"/>
      <c r="H7" s="9"/>
      <c r="I7" s="10"/>
    </row>
    <row r="8" spans="1:9" ht="30">
      <c r="A8" s="14"/>
      <c r="B8" s="15"/>
      <c r="C8" s="15"/>
      <c r="D8" s="16"/>
      <c r="E8" s="17"/>
      <c r="F8" s="18" t="s">
        <v>106</v>
      </c>
      <c r="G8" s="19" t="s">
        <v>107</v>
      </c>
      <c r="H8" s="19" t="s">
        <v>108</v>
      </c>
      <c r="I8" s="10"/>
    </row>
    <row r="9" spans="1:9" ht="15">
      <c r="A9" s="104" t="s">
        <v>94</v>
      </c>
      <c r="B9" s="105"/>
      <c r="C9" s="105"/>
      <c r="D9" s="105"/>
      <c r="E9" s="106"/>
      <c r="F9" s="20">
        <v>6995524.17</v>
      </c>
      <c r="G9" s="20">
        <v>6995524.17</v>
      </c>
      <c r="H9" s="20">
        <v>6995524.17</v>
      </c>
      <c r="I9" s="10"/>
    </row>
    <row r="10" spans="1:9" ht="15">
      <c r="A10" s="104" t="s">
        <v>76</v>
      </c>
      <c r="B10" s="105"/>
      <c r="C10" s="105"/>
      <c r="D10" s="105"/>
      <c r="E10" s="106"/>
      <c r="F10" s="74">
        <f>F9-F11</f>
        <v>6994424.17</v>
      </c>
      <c r="G10" s="20">
        <f>G9-G11</f>
        <v>6994424.17</v>
      </c>
      <c r="H10" s="20">
        <f>H9-H11</f>
        <v>6994424.17</v>
      </c>
      <c r="I10" s="10"/>
    </row>
    <row r="11" spans="1:11" ht="15">
      <c r="A11" s="110" t="s">
        <v>95</v>
      </c>
      <c r="B11" s="111"/>
      <c r="C11" s="111"/>
      <c r="D11" s="111"/>
      <c r="E11" s="112"/>
      <c r="F11" s="22">
        <v>1100</v>
      </c>
      <c r="G11" s="22">
        <v>1100</v>
      </c>
      <c r="H11" s="22">
        <v>1100</v>
      </c>
      <c r="I11" s="10"/>
      <c r="K11" s="46"/>
    </row>
    <row r="12" spans="1:9" ht="15">
      <c r="A12" s="23" t="s">
        <v>96</v>
      </c>
      <c r="B12" s="24"/>
      <c r="C12" s="24"/>
      <c r="D12" s="24"/>
      <c r="E12" s="24"/>
      <c r="F12" s="21">
        <f>F13+F14</f>
        <v>7374168.96</v>
      </c>
      <c r="G12" s="21">
        <f>G13+G14</f>
        <v>7374168.96</v>
      </c>
      <c r="H12" s="21">
        <f>H13+H14</f>
        <v>7374168.96</v>
      </c>
      <c r="I12" s="10"/>
    </row>
    <row r="13" spans="1:9" ht="15">
      <c r="A13" s="107" t="s">
        <v>97</v>
      </c>
      <c r="B13" s="108"/>
      <c r="C13" s="108"/>
      <c r="D13" s="108"/>
      <c r="E13" s="109"/>
      <c r="F13" s="21">
        <v>7349463.96</v>
      </c>
      <c r="G13" s="21">
        <v>7349463.96</v>
      </c>
      <c r="H13" s="21">
        <v>7349463.96</v>
      </c>
      <c r="I13" s="10"/>
    </row>
    <row r="14" spans="1:8" ht="15">
      <c r="A14" s="110" t="s">
        <v>98</v>
      </c>
      <c r="B14" s="111"/>
      <c r="C14" s="111"/>
      <c r="D14" s="111"/>
      <c r="E14" s="112"/>
      <c r="F14" s="21">
        <v>24705</v>
      </c>
      <c r="G14" s="21">
        <v>24705</v>
      </c>
      <c r="H14" s="21">
        <v>24705</v>
      </c>
    </row>
    <row r="15" spans="1:8" ht="15">
      <c r="A15" s="107" t="s">
        <v>134</v>
      </c>
      <c r="B15" s="108"/>
      <c r="C15" s="108"/>
      <c r="D15" s="108"/>
      <c r="E15" s="109"/>
      <c r="F15" s="21">
        <v>378644.79</v>
      </c>
      <c r="G15" s="21">
        <v>378644.79</v>
      </c>
      <c r="H15" s="21">
        <v>378644.79</v>
      </c>
    </row>
    <row r="16" spans="1:8" ht="15">
      <c r="A16" s="25"/>
      <c r="B16" s="26"/>
      <c r="C16" s="26"/>
      <c r="D16" s="26"/>
      <c r="E16" s="26"/>
      <c r="F16" s="27"/>
      <c r="G16" s="28"/>
      <c r="H16" s="28"/>
    </row>
    <row r="18" spans="1:8" ht="30">
      <c r="A18" s="14"/>
      <c r="B18" s="15"/>
      <c r="C18" s="15"/>
      <c r="D18" s="16"/>
      <c r="E18" s="17"/>
      <c r="F18" s="29" t="s">
        <v>122</v>
      </c>
      <c r="G18" s="29" t="s">
        <v>123</v>
      </c>
      <c r="H18" s="18" t="s">
        <v>124</v>
      </c>
    </row>
    <row r="19" spans="1:8" ht="15">
      <c r="A19" s="113" t="s">
        <v>99</v>
      </c>
      <c r="B19" s="114"/>
      <c r="C19" s="114"/>
      <c r="D19" s="114"/>
      <c r="E19" s="115"/>
      <c r="F19" s="30">
        <v>0</v>
      </c>
      <c r="G19" s="30">
        <v>0</v>
      </c>
      <c r="H19" s="31">
        <v>0</v>
      </c>
    </row>
    <row r="20" spans="1:8" ht="28.5" customHeight="1">
      <c r="A20" s="100" t="s">
        <v>100</v>
      </c>
      <c r="B20" s="101"/>
      <c r="C20" s="101"/>
      <c r="D20" s="101"/>
      <c r="E20" s="102"/>
      <c r="F20" s="73">
        <v>378644.79</v>
      </c>
      <c r="G20" s="73">
        <v>378644.79</v>
      </c>
      <c r="H20" s="73">
        <v>378644.79</v>
      </c>
    </row>
    <row r="21" spans="1:8" ht="18">
      <c r="A21" s="103"/>
      <c r="B21" s="103"/>
      <c r="C21" s="103"/>
      <c r="D21" s="103"/>
      <c r="E21" s="103"/>
      <c r="F21" s="103"/>
      <c r="G21" s="103"/>
      <c r="H21" s="103"/>
    </row>
    <row r="22" spans="1:8" ht="30">
      <c r="A22" s="14"/>
      <c r="B22" s="15"/>
      <c r="C22" s="15"/>
      <c r="D22" s="16"/>
      <c r="E22" s="17"/>
      <c r="F22" s="29" t="s">
        <v>122</v>
      </c>
      <c r="G22" s="29" t="s">
        <v>123</v>
      </c>
      <c r="H22" s="18" t="s">
        <v>124</v>
      </c>
    </row>
    <row r="23" spans="1:8" ht="15">
      <c r="A23" s="104" t="s">
        <v>101</v>
      </c>
      <c r="B23" s="105"/>
      <c r="C23" s="105"/>
      <c r="D23" s="105"/>
      <c r="E23" s="106"/>
      <c r="F23" s="32"/>
      <c r="G23" s="32"/>
      <c r="H23" s="32"/>
    </row>
    <row r="24" spans="1:8" ht="15">
      <c r="A24" s="104" t="s">
        <v>102</v>
      </c>
      <c r="B24" s="105"/>
      <c r="C24" s="105"/>
      <c r="D24" s="105"/>
      <c r="E24" s="106"/>
      <c r="F24" s="32"/>
      <c r="G24" s="32"/>
      <c r="H24" s="32"/>
    </row>
    <row r="25" spans="1:8" ht="15">
      <c r="A25" s="107" t="s">
        <v>103</v>
      </c>
      <c r="B25" s="108"/>
      <c r="C25" s="108"/>
      <c r="D25" s="108"/>
      <c r="E25" s="109"/>
      <c r="F25" s="32"/>
      <c r="G25" s="32"/>
      <c r="H25" s="32"/>
    </row>
    <row r="26" spans="1:8" ht="15">
      <c r="A26" s="33"/>
      <c r="B26" s="34"/>
      <c r="C26" s="35"/>
      <c r="D26" s="36"/>
      <c r="E26" s="34"/>
      <c r="F26" s="37"/>
      <c r="G26" s="37"/>
      <c r="H26" s="37"/>
    </row>
    <row r="27" spans="1:8" ht="15">
      <c r="A27" s="107" t="s">
        <v>104</v>
      </c>
      <c r="B27" s="108"/>
      <c r="C27" s="108"/>
      <c r="D27" s="108"/>
      <c r="E27" s="109"/>
      <c r="F27" s="32">
        <v>0</v>
      </c>
      <c r="G27" s="32">
        <v>0</v>
      </c>
      <c r="H27" s="32">
        <v>0</v>
      </c>
    </row>
    <row r="29" spans="2:9" ht="12.75">
      <c r="B29" s="39" t="s">
        <v>120</v>
      </c>
      <c r="C29" s="39"/>
      <c r="D29" s="39"/>
      <c r="E29" s="40"/>
      <c r="F29" s="41"/>
      <c r="G29" s="42" t="s">
        <v>118</v>
      </c>
      <c r="I29" s="42"/>
    </row>
    <row r="30" spans="2:9" ht="12.75">
      <c r="B30" s="39" t="s">
        <v>135</v>
      </c>
      <c r="C30" s="39"/>
      <c r="D30" s="39"/>
      <c r="E30" s="39"/>
      <c r="F30" s="43"/>
      <c r="G30" s="42"/>
      <c r="I30" s="42"/>
    </row>
    <row r="31" spans="2:9" ht="12.75">
      <c r="B31" s="39"/>
      <c r="C31" s="39"/>
      <c r="D31" s="39"/>
      <c r="E31" s="39"/>
      <c r="F31" s="43"/>
      <c r="G31" s="44"/>
      <c r="H31" s="47"/>
      <c r="I31" s="38"/>
    </row>
    <row r="32" spans="2:9" ht="12.75">
      <c r="B32" s="39" t="s">
        <v>119</v>
      </c>
      <c r="C32" s="39"/>
      <c r="D32" s="39"/>
      <c r="E32" s="39"/>
      <c r="F32" s="43"/>
      <c r="G32" s="45" t="s">
        <v>125</v>
      </c>
      <c r="I32" s="39"/>
    </row>
  </sheetData>
  <sheetProtection/>
  <mergeCells count="18">
    <mergeCell ref="A1:F1"/>
    <mergeCell ref="A3:C3"/>
    <mergeCell ref="A4:F4"/>
    <mergeCell ref="A5:H5"/>
    <mergeCell ref="A6:I6"/>
    <mergeCell ref="A9:E9"/>
    <mergeCell ref="A10:E10"/>
    <mergeCell ref="A11:E11"/>
    <mergeCell ref="A13:E13"/>
    <mergeCell ref="A14:E14"/>
    <mergeCell ref="A15:E15"/>
    <mergeCell ref="A19:E19"/>
    <mergeCell ref="A20:E20"/>
    <mergeCell ref="A21:H21"/>
    <mergeCell ref="A23:E23"/>
    <mergeCell ref="A24:E24"/>
    <mergeCell ref="A25:E25"/>
    <mergeCell ref="A27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2020-12-22T13:54:00Z</dcterms:created>
  <dcterms:modified xsi:type="dcterms:W3CDTF">2020-12-22T13:54:02Z</dcterms:modified>
  <cp:category/>
  <cp:version/>
  <cp:contentType/>
  <cp:contentStatus/>
</cp:coreProperties>
</file>